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C:\Users\Ivan Solis\Desktop\SEGURIDAD PÚBLICA\POBLACIÓN ITAMA\"/>
    </mc:Choice>
  </mc:AlternateContent>
  <xr:revisionPtr revIDLastSave="0" documentId="13_ncr:1_{DD8A67A9-4947-4D23-8077-A389256435E2}" xr6:coauthVersionLast="47" xr6:coauthVersionMax="47" xr10:uidLastSave="{00000000-0000-0000-0000-000000000000}"/>
  <bookViews>
    <workbookView xWindow="-120" yWindow="-120" windowWidth="25440" windowHeight="15390" tabRatio="847" xr2:uid="{00000000-000D-0000-FFFF-FFFF00000000}"/>
  </bookViews>
  <sheets>
    <sheet name="POBLACION INTERNAMIENTO" sheetId="39" r:id="rId1"/>
    <sheet name="TIEMPO LIBRE" sheetId="12" state="hidden" r:id="rId2"/>
    <sheet name="FEBRERO 2016" sheetId="6" state="hidden" r:id="rId3"/>
    <sheet name="DIVERSO PROCESO" sheetId="19" state="hidden" r:id="rId4"/>
    <sheet name="SENTENCIAS" sheetId="16" state="hidden" r:id="rId5"/>
    <sheet name="ORAL" sheetId="14" state="hidden" r:id="rId6"/>
    <sheet name="Hoja1" sheetId="17" state="hidden" r:id="rId7"/>
    <sheet name="Hoja2" sheetId="18" state="hidden" r:id="rId8"/>
  </sheets>
  <definedNames>
    <definedName name="_02_ago_25" localSheetId="0">'POBLACION INTERNAMIENTO'!#REF!</definedName>
    <definedName name="_02_ago_25">#REF!</definedName>
    <definedName name="_03_jul_01" localSheetId="0">'POBLACION INTERNAMIENTO'!#REF!</definedName>
    <definedName name="_03_jul_01">#REF!</definedName>
    <definedName name="_06_dic_04" localSheetId="0">'POBLACION INTERNAMIENTO'!#REF!</definedName>
    <definedName name="_06_dic_04">#REF!</definedName>
    <definedName name="_12_dic_04" localSheetId="0">'POBLACION INTERNAMIENTO'!#REF!</definedName>
    <definedName name="_12_dic_04">#REF!</definedName>
    <definedName name="_13_mar_06" localSheetId="0">'POBLACION INTERNAMIENTO'!#REF!</definedName>
    <definedName name="_13_mar_06">#REF!</definedName>
    <definedName name="_25_oct_04" localSheetId="0">'POBLACION INTERNAMIENTO'!#REF!</definedName>
    <definedName name="_25_oct_04">#REF!</definedName>
    <definedName name="_xlnm._FilterDatabase" localSheetId="3" hidden="1">'DIVERSO PROCESO'!$A$2:$R$10</definedName>
    <definedName name="_xlnm._FilterDatabase" localSheetId="2" hidden="1">'FEBRERO 2016'!$B$7:$AN$141</definedName>
    <definedName name="_xlnm._FilterDatabase" localSheetId="0" hidden="1">'POBLACION INTERNAMIENTO'!$A$1:$E$136</definedName>
    <definedName name="_xlnm._FilterDatabase" localSheetId="4" hidden="1">SENTENCIAS!$A$2:$N$61</definedName>
    <definedName name="_xlnm._FilterDatabase" localSheetId="1" hidden="1">'TIEMPO LIBRE'!$B$2:$O$178</definedName>
    <definedName name="_xlnm.Print_Area" localSheetId="3">'DIVERSO PROCESO'!$A$1:$R$3</definedName>
    <definedName name="_xlnm.Print_Area" localSheetId="2">'FEBRERO 2016'!$A:$M</definedName>
    <definedName name="_xlnm.Print_Area" localSheetId="0">'POBLACION INTERNAMIENTO'!$A$1:$E$29</definedName>
    <definedName name="_xlnm.Print_Area" localSheetId="4">SENTENCIAS!$A$1:$N$58</definedName>
    <definedName name="_xlnm.Print_Area" localSheetId="1">'TIEMPO LIBRE'!$A$1:$O$179</definedName>
    <definedName name="CENTRO" localSheetId="0">'POBLACION INTERNAMIENTO'!#REF!</definedName>
    <definedName name="CENTRO">#REF!</definedName>
    <definedName name="N°" localSheetId="0">'POBLACION INTERNAMIENTO'!#REF!</definedName>
    <definedName name="N°">#REF!</definedName>
    <definedName name="NACIMIENTO" localSheetId="0">'POBLACION INTERNAMIENTO'!#REF!</definedName>
    <definedName name="NACIMIENTO">#REF!</definedName>
    <definedName name="NOMBRE_DEL_ADOLESCENTE" localSheetId="0">'POBLACION INTERNAMIENTO'!#REF!</definedName>
    <definedName name="NOMBRE_DEL_ADOLESCENTE">#REF!</definedName>
    <definedName name="_xlnm.Print_Titles" localSheetId="3">'DIVERSO PROCESO'!$2:$2</definedName>
    <definedName name="_xlnm.Print_Titles" localSheetId="2">'FEBRERO 2016'!$5:$5</definedName>
    <definedName name="_xlnm.Print_Titles" localSheetId="0">'POBLACION INTERNAMIENTO'!$1:$1</definedName>
    <definedName name="_xlnm.Print_Titles" localSheetId="4">SENTENCIAS!$2:$2</definedName>
    <definedName name="_xlnm.Print_Titles" localSheetId="1">'TIEMPO LIBRE'!$2:$2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 i="19" l="1"/>
  <c r="E5" i="19" s="1"/>
  <c r="D3" i="19"/>
  <c r="E3" i="19" s="1"/>
  <c r="R8" i="6"/>
  <c r="R7" i="6" s="1"/>
  <c r="R20" i="6"/>
  <c r="R21" i="6"/>
  <c r="R22" i="6"/>
  <c r="R23" i="6"/>
  <c r="R24" i="6"/>
  <c r="R25" i="6"/>
  <c r="R26" i="6"/>
  <c r="R27" i="6"/>
  <c r="R28" i="6"/>
  <c r="R29" i="6"/>
  <c r="R30" i="6"/>
  <c r="R31" i="6"/>
  <c r="R32" i="6"/>
  <c r="R33" i="6"/>
  <c r="R34" i="6"/>
  <c r="R35" i="6"/>
  <c r="R37" i="6"/>
  <c r="R38" i="6"/>
  <c r="R39" i="6"/>
  <c r="R40" i="6"/>
  <c r="R41" i="6"/>
  <c r="R42" i="6"/>
  <c r="R43" i="6"/>
  <c r="R44" i="6"/>
  <c r="R45" i="6"/>
  <c r="R46" i="6"/>
  <c r="R47" i="6"/>
  <c r="R48" i="6"/>
  <c r="R49" i="6"/>
  <c r="R50" i="6"/>
  <c r="R51" i="6"/>
  <c r="R52" i="6"/>
  <c r="R53" i="6"/>
  <c r="R55" i="6"/>
  <c r="R56" i="6"/>
  <c r="R57" i="6"/>
  <c r="R58" i="6"/>
  <c r="R59" i="6"/>
  <c r="R60" i="6"/>
  <c r="R61" i="6"/>
  <c r="R62" i="6"/>
  <c r="R63" i="6"/>
  <c r="R64" i="6"/>
  <c r="R65" i="6"/>
  <c r="R66" i="6"/>
  <c r="R67" i="6"/>
  <c r="R68" i="6"/>
  <c r="R69" i="6"/>
  <c r="R70" i="6"/>
  <c r="R71" i="6"/>
  <c r="R72" i="6"/>
  <c r="R73" i="6"/>
  <c r="R74" i="6"/>
  <c r="R75" i="6"/>
  <c r="R76" i="6"/>
  <c r="R77" i="6"/>
  <c r="R78" i="6"/>
  <c r="R79" i="6"/>
  <c r="R80" i="6"/>
  <c r="R82" i="6"/>
  <c r="R83" i="6"/>
  <c r="R84" i="6"/>
  <c r="R85" i="6"/>
  <c r="R86" i="6"/>
  <c r="R87" i="6"/>
  <c r="R88" i="6"/>
  <c r="R89" i="6"/>
  <c r="R90" i="6"/>
  <c r="R91" i="6"/>
  <c r="R92" i="6"/>
  <c r="R93" i="6"/>
  <c r="R94" i="6"/>
  <c r="R95" i="6"/>
  <c r="R96" i="6"/>
  <c r="R97" i="6"/>
  <c r="R98" i="6"/>
  <c r="R99" i="6"/>
  <c r="R100" i="6"/>
  <c r="R101" i="6"/>
  <c r="R102" i="6"/>
  <c r="R103" i="6"/>
  <c r="R104" i="6"/>
  <c r="R105" i="6"/>
  <c r="R106" i="6"/>
  <c r="R107" i="6"/>
  <c r="R108" i="6"/>
  <c r="R109" i="6"/>
  <c r="R110" i="6"/>
  <c r="R111" i="6"/>
  <c r="R113" i="6"/>
  <c r="R114" i="6"/>
  <c r="R115" i="6"/>
  <c r="R116" i="6"/>
  <c r="R117" i="6"/>
  <c r="R118" i="6"/>
  <c r="R119" i="6"/>
  <c r="R120" i="6"/>
  <c r="R121" i="6"/>
  <c r="R122" i="6"/>
  <c r="R123" i="6"/>
  <c r="R124" i="6"/>
  <c r="R125" i="6"/>
  <c r="R126" i="6"/>
  <c r="R127" i="6"/>
  <c r="R128" i="6"/>
  <c r="R130" i="6"/>
  <c r="R131" i="6"/>
  <c r="R132" i="6"/>
  <c r="R133" i="6"/>
  <c r="R134" i="6"/>
  <c r="R135" i="6"/>
  <c r="R136" i="6"/>
  <c r="R137" i="6"/>
  <c r="R138" i="6"/>
  <c r="R139" i="6"/>
  <c r="R140" i="6"/>
  <c r="R141" i="6"/>
  <c r="R142" i="6"/>
  <c r="R143" i="6"/>
  <c r="R144" i="6"/>
  <c r="R145" i="6"/>
  <c r="R146" i="6"/>
  <c r="R147" i="6"/>
  <c r="R148" i="6"/>
  <c r="R149" i="6"/>
  <c r="R150" i="6"/>
  <c r="R151" i="6"/>
  <c r="R152" i="6"/>
  <c r="R153" i="6"/>
  <c r="R154" i="6"/>
  <c r="R155" i="6"/>
  <c r="R156" i="6"/>
  <c r="R157" i="6"/>
  <c r="R158" i="6"/>
  <c r="R159" i="6"/>
  <c r="R161" i="6"/>
  <c r="R162" i="6"/>
  <c r="R163" i="6"/>
  <c r="R164" i="6"/>
  <c r="R165" i="6"/>
  <c r="R166" i="6"/>
  <c r="R168" i="6"/>
  <c r="R169" i="6"/>
  <c r="R170" i="6"/>
  <c r="R171" i="6"/>
  <c r="R172" i="6"/>
  <c r="R174" i="6"/>
  <c r="R175" i="6"/>
  <c r="R176" i="6"/>
  <c r="R177" i="6"/>
  <c r="R178" i="6"/>
  <c r="R179" i="6"/>
  <c r="R180" i="6"/>
  <c r="R181" i="6"/>
  <c r="R182" i="6"/>
  <c r="R183" i="6"/>
  <c r="R184" i="6"/>
  <c r="R185" i="6"/>
  <c r="R186" i="6"/>
  <c r="R187" i="6"/>
  <c r="R188" i="6"/>
  <c r="R189" i="6"/>
  <c r="R190" i="6"/>
  <c r="R9" i="6"/>
  <c r="R10" i="6"/>
  <c r="R11" i="6"/>
  <c r="Q12" i="6"/>
  <c r="R12" i="6"/>
  <c r="R13" i="6"/>
  <c r="R14" i="6"/>
  <c r="R15" i="6"/>
  <c r="R16" i="6"/>
  <c r="Q17" i="6"/>
  <c r="R17" i="6"/>
  <c r="R18" i="6"/>
  <c r="R19" i="6"/>
  <c r="Q7" i="6"/>
  <c r="S190" i="6"/>
  <c r="Q190" i="6" s="1"/>
  <c r="S189" i="6"/>
  <c r="Q189" i="6" s="1"/>
  <c r="S188" i="6"/>
  <c r="Q188" i="6" s="1"/>
  <c r="S187" i="6"/>
  <c r="Q187" i="6" s="1"/>
  <c r="S186" i="6"/>
  <c r="Q186" i="6" s="1"/>
  <c r="S185" i="6"/>
  <c r="Q185" i="6" s="1"/>
  <c r="S184" i="6"/>
  <c r="Q184" i="6" s="1"/>
  <c r="S183" i="6"/>
  <c r="Q183" i="6" s="1"/>
  <c r="S182" i="6"/>
  <c r="Q182" i="6" s="1"/>
  <c r="S181" i="6"/>
  <c r="Q181" i="6" s="1"/>
  <c r="S180" i="6"/>
  <c r="Q180" i="6" s="1"/>
  <c r="S179" i="6"/>
  <c r="Q179" i="6" s="1"/>
  <c r="S178" i="6"/>
  <c r="Q178" i="6" s="1"/>
  <c r="S177" i="6"/>
  <c r="Q177" i="6" s="1"/>
  <c r="S176" i="6"/>
  <c r="Q176" i="6" s="1"/>
  <c r="S175" i="6"/>
  <c r="Q175" i="6" s="1"/>
  <c r="S174" i="6"/>
  <c r="Q174" i="6" s="1"/>
  <c r="S172" i="6"/>
  <c r="Q172" i="6" s="1"/>
  <c r="S171" i="6"/>
  <c r="Q171" i="6" s="1"/>
  <c r="S170" i="6"/>
  <c r="Q170" i="6" s="1"/>
  <c r="S168" i="6"/>
  <c r="Q168" i="6" s="1"/>
  <c r="S163" i="6"/>
  <c r="Q163" i="6" s="1"/>
  <c r="S162" i="6"/>
  <c r="Q162" i="6" s="1"/>
  <c r="S161" i="6"/>
  <c r="Q161" i="6" s="1"/>
  <c r="S159" i="6"/>
  <c r="Q159" i="6" s="1"/>
  <c r="S158" i="6"/>
  <c r="Q158" i="6" s="1"/>
  <c r="S156" i="6"/>
  <c r="Q156" i="6" s="1"/>
  <c r="S155" i="6"/>
  <c r="Q155" i="6" s="1"/>
  <c r="S154" i="6"/>
  <c r="Q154" i="6" s="1"/>
  <c r="S152" i="6"/>
  <c r="Q152" i="6" s="1"/>
  <c r="S151" i="6"/>
  <c r="Q151" i="6" s="1"/>
  <c r="S150" i="6"/>
  <c r="Q150" i="6" s="1"/>
  <c r="S149" i="6"/>
  <c r="Q149" i="6" s="1"/>
  <c r="S148" i="6"/>
  <c r="Q148" i="6" s="1"/>
  <c r="S147" i="6"/>
  <c r="Q147" i="6" s="1"/>
  <c r="S146" i="6"/>
  <c r="Q146" i="6" s="1"/>
  <c r="S145" i="6"/>
  <c r="Q145" i="6" s="1"/>
  <c r="S144" i="6"/>
  <c r="Q144" i="6" s="1"/>
  <c r="S143" i="6"/>
  <c r="Q143" i="6" s="1"/>
  <c r="S142" i="6"/>
  <c r="Q142" i="6" s="1"/>
  <c r="S141" i="6"/>
  <c r="Q141" i="6" s="1"/>
  <c r="S140" i="6"/>
  <c r="Q140" i="6" s="1"/>
  <c r="S139" i="6"/>
  <c r="Q139" i="6" s="1"/>
  <c r="S138" i="6"/>
  <c r="Q138" i="6" s="1"/>
  <c r="S137" i="6"/>
  <c r="Q137" i="6" s="1"/>
  <c r="S136" i="6"/>
  <c r="Q136" i="6" s="1"/>
  <c r="S135" i="6"/>
  <c r="Q135" i="6" s="1"/>
  <c r="S134" i="6"/>
  <c r="Q134" i="6" s="1"/>
  <c r="S133" i="6"/>
  <c r="Q133" i="6" s="1"/>
  <c r="S132" i="6"/>
  <c r="Q132" i="6" s="1"/>
  <c r="S131" i="6"/>
  <c r="Q131" i="6" s="1"/>
  <c r="S130" i="6"/>
  <c r="Q130" i="6" s="1"/>
  <c r="S128" i="6"/>
  <c r="Q128" i="6" s="1"/>
  <c r="S127" i="6"/>
  <c r="S126" i="6"/>
  <c r="Q126" i="6" s="1"/>
  <c r="S124" i="6"/>
  <c r="Q124" i="6" s="1"/>
  <c r="S123" i="6"/>
  <c r="Q123" i="6" s="1"/>
  <c r="S122" i="6"/>
  <c r="Q122" i="6" s="1"/>
  <c r="S121" i="6"/>
  <c r="Q121" i="6" s="1"/>
  <c r="S120" i="6"/>
  <c r="Q120" i="6" s="1"/>
  <c r="S119" i="6"/>
  <c r="Q119" i="6" s="1"/>
  <c r="S118" i="6"/>
  <c r="S117" i="6"/>
  <c r="Q117" i="6" s="1"/>
  <c r="S116" i="6"/>
  <c r="Q116" i="6" s="1"/>
  <c r="S115" i="6"/>
  <c r="Q115" i="6" s="1"/>
  <c r="S114" i="6"/>
  <c r="Q114" i="6" s="1"/>
  <c r="S113" i="6"/>
  <c r="Q113" i="6" s="1"/>
  <c r="S111" i="6"/>
  <c r="Q111" i="6" s="1"/>
  <c r="S110" i="6"/>
  <c r="Q110" i="6" s="1"/>
  <c r="S109" i="6"/>
  <c r="Q109" i="6" s="1"/>
  <c r="S108" i="6"/>
  <c r="Q108" i="6" s="1"/>
  <c r="S106" i="6"/>
  <c r="Q106" i="6" s="1"/>
  <c r="S105" i="6"/>
  <c r="Q105" i="6" s="1"/>
  <c r="S102" i="6"/>
  <c r="Q102" i="6" s="1"/>
  <c r="S99" i="6"/>
  <c r="S98" i="6"/>
  <c r="Q98" i="6" s="1"/>
  <c r="S97" i="6"/>
  <c r="Q97" i="6" s="1"/>
  <c r="S96" i="6"/>
  <c r="Q96" i="6" s="1"/>
  <c r="S95" i="6"/>
  <c r="Q95" i="6" s="1"/>
  <c r="S94" i="6"/>
  <c r="Q94" i="6" s="1"/>
  <c r="S93" i="6"/>
  <c r="Q93" i="6" s="1"/>
  <c r="S90" i="6"/>
  <c r="Q90" i="6" s="1"/>
  <c r="S88" i="6"/>
  <c r="Q88" i="6" s="1"/>
  <c r="S87" i="6"/>
  <c r="Q87" i="6" s="1"/>
  <c r="S86" i="6"/>
  <c r="Q86" i="6" s="1"/>
  <c r="S85" i="6"/>
  <c r="Q85" i="6" s="1"/>
  <c r="S84" i="6"/>
  <c r="Q84" i="6" s="1"/>
  <c r="S83" i="6"/>
  <c r="Q83" i="6" s="1"/>
  <c r="S82" i="6"/>
  <c r="Q82" i="6" s="1"/>
  <c r="S80" i="6"/>
  <c r="Q80" i="6" s="1"/>
  <c r="S78" i="6"/>
  <c r="Q78" i="6" s="1"/>
  <c r="S77" i="6"/>
  <c r="Q77" i="6" s="1"/>
  <c r="S76" i="6"/>
  <c r="Q76" i="6" s="1"/>
  <c r="S75" i="6"/>
  <c r="Q75" i="6" s="1"/>
  <c r="S74" i="6"/>
  <c r="Q74" i="6" s="1"/>
  <c r="S73" i="6"/>
  <c r="Q73" i="6" s="1"/>
  <c r="S72" i="6"/>
  <c r="Q72" i="6" s="1"/>
  <c r="S70" i="6"/>
  <c r="Q70" i="6" s="1"/>
  <c r="S68" i="6"/>
  <c r="Q68" i="6" s="1"/>
  <c r="S67" i="6"/>
  <c r="Q67" i="6" s="1"/>
  <c r="S66" i="6"/>
  <c r="Q66" i="6" s="1"/>
  <c r="S65" i="6"/>
  <c r="Q65" i="6" s="1"/>
  <c r="S64" i="6"/>
  <c r="Q64" i="6" s="1"/>
  <c r="S63" i="6"/>
  <c r="Q63" i="6" s="1"/>
  <c r="S61" i="6"/>
  <c r="Q61" i="6" s="1"/>
  <c r="S60" i="6"/>
  <c r="Q60" i="6" s="1"/>
  <c r="S59" i="6"/>
  <c r="Q59" i="6" s="1"/>
  <c r="S58" i="6"/>
  <c r="Q58" i="6" s="1"/>
  <c r="S57" i="6"/>
  <c r="Q57" i="6" s="1"/>
  <c r="S56" i="6"/>
  <c r="Q56" i="6" s="1"/>
  <c r="S53" i="6"/>
  <c r="Q53" i="6" s="1"/>
  <c r="S51" i="6"/>
  <c r="Q51" i="6" s="1"/>
  <c r="S49" i="6"/>
  <c r="Q49" i="6" s="1"/>
  <c r="S48" i="6"/>
  <c r="Q48" i="6" s="1"/>
  <c r="S47" i="6"/>
  <c r="Q47" i="6" s="1"/>
  <c r="S44" i="6"/>
  <c r="Q44" i="6" s="1"/>
  <c r="S43" i="6"/>
  <c r="Q43" i="6" s="1"/>
  <c r="S42" i="6"/>
  <c r="Q42" i="6" s="1"/>
  <c r="S40" i="6"/>
  <c r="Q40" i="6" s="1"/>
  <c r="S39" i="6"/>
  <c r="Q39" i="6" s="1"/>
  <c r="S38" i="6"/>
  <c r="Q38" i="6" s="1"/>
  <c r="S37" i="6"/>
  <c r="Q37" i="6" s="1"/>
  <c r="S35" i="6"/>
  <c r="Q35" i="6" s="1"/>
  <c r="S34" i="6"/>
  <c r="Q34" i="6" s="1"/>
  <c r="S33" i="6"/>
  <c r="Q33" i="6" s="1"/>
  <c r="S32" i="6"/>
  <c r="Q32" i="6" s="1"/>
  <c r="S31" i="6"/>
  <c r="Q31" i="6" s="1"/>
  <c r="S30" i="6"/>
  <c r="Q30" i="6" s="1"/>
  <c r="S29" i="6"/>
  <c r="S28" i="6"/>
  <c r="Q28" i="6" s="1"/>
  <c r="S26" i="6"/>
  <c r="Q26" i="6" s="1"/>
  <c r="S24" i="6"/>
  <c r="Q24" i="6" s="1"/>
  <c r="S21" i="6"/>
  <c r="Q21" i="6" s="1"/>
  <c r="S20" i="6"/>
  <c r="Q20" i="6" s="1"/>
  <c r="S19" i="6"/>
  <c r="Q19" i="6" s="1"/>
  <c r="S18" i="6"/>
  <c r="Q18" i="6" s="1"/>
  <c r="S16" i="6"/>
  <c r="Q16" i="6" s="1"/>
  <c r="S15" i="6"/>
  <c r="Q15" i="6" s="1"/>
  <c r="S14" i="6"/>
  <c r="Q14" i="6" s="1"/>
  <c r="S13" i="6"/>
  <c r="Q13" i="6" s="1"/>
  <c r="S11" i="6"/>
  <c r="Q11" i="6" s="1"/>
  <c r="S10" i="6"/>
  <c r="Q10" i="6" s="1"/>
  <c r="S9" i="6"/>
  <c r="Q9" i="6" s="1"/>
  <c r="S8" i="6"/>
  <c r="Q8" i="6" s="1"/>
</calcChain>
</file>

<file path=xl/sharedStrings.xml><?xml version="1.0" encoding="utf-8"?>
<sst xmlns="http://schemas.openxmlformats.org/spreadsheetml/2006/main" count="5189" uniqueCount="1888">
  <si>
    <t>NO.</t>
  </si>
  <si>
    <t>NOMBRE DEL ADOLESCENTE</t>
  </si>
  <si>
    <t>T.S</t>
  </si>
  <si>
    <t>PSIC.</t>
  </si>
  <si>
    <t>FECHA DE INGRESO</t>
  </si>
  <si>
    <t>NO. EXP.</t>
  </si>
  <si>
    <t xml:space="preserve">JURISDICCION </t>
  </si>
  <si>
    <t>DELI   TO</t>
  </si>
  <si>
    <t xml:space="preserve">SENTENCIA                 </t>
  </si>
  <si>
    <t>FECHA DE SENTENCIA</t>
  </si>
  <si>
    <t>CUMPLIMIENTO DE SENTENCIA</t>
  </si>
  <si>
    <t>OBSERVACIONES</t>
  </si>
  <si>
    <t>TIEMPO PARA ENTREGAR EVOLUCION</t>
  </si>
  <si>
    <t>UBICACIÓN</t>
  </si>
  <si>
    <t>NACIMIENTO</t>
  </si>
  <si>
    <t xml:space="preserve">EDAD </t>
  </si>
  <si>
    <t>AHORA</t>
  </si>
  <si>
    <t>INFRACCION</t>
  </si>
  <si>
    <t>REITERANCIA</t>
  </si>
  <si>
    <t>APODO</t>
  </si>
  <si>
    <t>PANDILLA</t>
  </si>
  <si>
    <t>DIRECCIÓN</t>
  </si>
  <si>
    <t>COLONIA</t>
  </si>
  <si>
    <t>CIUDAD</t>
  </si>
  <si>
    <t>ESTADO</t>
  </si>
  <si>
    <t>LUGAR 
NACIMIENTO</t>
  </si>
  <si>
    <t>ESCOLARIDAD</t>
  </si>
  <si>
    <t>OCUPACIÓN</t>
  </si>
  <si>
    <t>TELÉFONO</t>
  </si>
  <si>
    <t>EDO. CIVIL</t>
  </si>
  <si>
    <t>USA 
DROGA</t>
  </si>
  <si>
    <t>TIPO 
DROGAS</t>
  </si>
  <si>
    <t>MTRO</t>
  </si>
  <si>
    <t>REIT OTRO CENTRO</t>
  </si>
  <si>
    <t>FECHA DE INGRESO A BARANDILLA</t>
  </si>
  <si>
    <t>N</t>
  </si>
  <si>
    <t>FH</t>
  </si>
  <si>
    <t>C/3 meses</t>
  </si>
  <si>
    <t>P1-08</t>
  </si>
  <si>
    <t>P</t>
  </si>
  <si>
    <t xml:space="preserve">NOGALES </t>
  </si>
  <si>
    <t>SONORA</t>
  </si>
  <si>
    <t>NOGALES</t>
  </si>
  <si>
    <t>5ºPRIMARIA</t>
  </si>
  <si>
    <t>DESEMPLEADO</t>
  </si>
  <si>
    <t>SOLTERO</t>
  </si>
  <si>
    <t>NO</t>
  </si>
  <si>
    <t>Hermosillo 2</t>
  </si>
  <si>
    <t>1 año</t>
  </si>
  <si>
    <t>BARANDILLA</t>
  </si>
  <si>
    <t>GUAYMAS</t>
  </si>
  <si>
    <t>SI</t>
  </si>
  <si>
    <t>MH, CRIS, TB, AH</t>
  </si>
  <si>
    <t>Hermosillo 1</t>
  </si>
  <si>
    <t>P1-03</t>
  </si>
  <si>
    <t>R2</t>
  </si>
  <si>
    <t>NUEVO HERMOSILLO</t>
  </si>
  <si>
    <t>HERMOSILLO</t>
  </si>
  <si>
    <t>SINALOA</t>
  </si>
  <si>
    <t>ANALFABETA</t>
  </si>
  <si>
    <t>LIMPIA VIDRIOS</t>
  </si>
  <si>
    <t>UNION LIBRE</t>
  </si>
  <si>
    <t>AISPURO RIVERA BRAYAN URIEL</t>
  </si>
  <si>
    <t>ROS</t>
  </si>
  <si>
    <t>AC</t>
  </si>
  <si>
    <t>116/11</t>
  </si>
  <si>
    <t>Nogales</t>
  </si>
  <si>
    <t>5 a, 3 m</t>
  </si>
  <si>
    <t>PIT elaborado 07-03-13 (ejecutoriada 27-02-13), evo #1 (14-06-13).</t>
  </si>
  <si>
    <t>P1-01</t>
  </si>
  <si>
    <t>SECUESTRO Y DELINCUENCIA ORGANIZADA</t>
  </si>
  <si>
    <t>JOSE PERALTA NUM. 8  Y ANA GABRIELA GUEVARA</t>
  </si>
  <si>
    <t>MODERNA</t>
  </si>
  <si>
    <t>3ºPREPA</t>
  </si>
  <si>
    <t>631-11-15-344</t>
  </si>
  <si>
    <t>MH</t>
  </si>
  <si>
    <t>P1-13</t>
  </si>
  <si>
    <t>KIKI</t>
  </si>
  <si>
    <t>SECUNDARIA COMPLETA</t>
  </si>
  <si>
    <t>P2-09</t>
  </si>
  <si>
    <t>P2-07</t>
  </si>
  <si>
    <t>ROBO CON VIOLENCIA A CASA HABITACION</t>
  </si>
  <si>
    <t>ROBO CON VIOLENCIA EN LAS PERSONAS</t>
  </si>
  <si>
    <t>CHINO</t>
  </si>
  <si>
    <t>EMPALME</t>
  </si>
  <si>
    <t>2°SECUNDARIA</t>
  </si>
  <si>
    <t>JORNALERO</t>
  </si>
  <si>
    <t>RF</t>
  </si>
  <si>
    <t>Sin Ejecutoria</t>
  </si>
  <si>
    <t>GÜERO</t>
  </si>
  <si>
    <t>RANCHO GRANDE</t>
  </si>
  <si>
    <t>1ºSECUNDARIA</t>
  </si>
  <si>
    <t>MH, TB,</t>
  </si>
  <si>
    <t>KV</t>
  </si>
  <si>
    <t>P1-05</t>
  </si>
  <si>
    <t>ROBO DE VEHICULO</t>
  </si>
  <si>
    <t>R3</t>
  </si>
  <si>
    <t>VALLE DEL MARQUEZ</t>
  </si>
  <si>
    <t>2ºSECUNDARIA</t>
  </si>
  <si>
    <t>3ºSECUNDARIA</t>
  </si>
  <si>
    <t>EMPLEADO</t>
  </si>
  <si>
    <t>MH,</t>
  </si>
  <si>
    <t>P1-02</t>
  </si>
  <si>
    <t>ROBO AGRAVADO</t>
  </si>
  <si>
    <t>SOLIDARIDAD</t>
  </si>
  <si>
    <t>OBREGON</t>
  </si>
  <si>
    <t xml:space="preserve">ARREDONDO PEREZ JESUS TADEO </t>
  </si>
  <si>
    <t>068/13</t>
  </si>
  <si>
    <t>6a,1m115d</t>
  </si>
  <si>
    <t>HOMICIDIO</t>
  </si>
  <si>
    <t>CHENDO</t>
  </si>
  <si>
    <t>ANGOSTURA FINAL NUM. 47</t>
  </si>
  <si>
    <t>RANCHITO</t>
  </si>
  <si>
    <t>1ºPREPA</t>
  </si>
  <si>
    <t>MH, TH, TB, CRIS</t>
  </si>
  <si>
    <t>6°PRIMARIA</t>
  </si>
  <si>
    <t>MH, PSIC, CRIS, TB, AH</t>
  </si>
  <si>
    <t>AL</t>
  </si>
  <si>
    <t>P2-15</t>
  </si>
  <si>
    <t>C/2 meses</t>
  </si>
  <si>
    <t>P2-08</t>
  </si>
  <si>
    <t>PRIMARIA COMPLETA</t>
  </si>
  <si>
    <t>R4</t>
  </si>
  <si>
    <t>VILLA DORADA</t>
  </si>
  <si>
    <t>BALLESTEROS VARGAS FCO. (DIRECTO DE COCORIT)</t>
  </si>
  <si>
    <t>Obregon</t>
  </si>
  <si>
    <t>C/3 meses (ambos)</t>
  </si>
  <si>
    <t>P2-14</t>
  </si>
  <si>
    <t>PORTACION DE ARMA DE FUEGO DE USO DEL EJERCITO</t>
  </si>
  <si>
    <t>PANCHO</t>
  </si>
  <si>
    <t>CONGRESO NUM. 121 ENTRE ARTES O OBREGON</t>
  </si>
  <si>
    <t>CENTRO</t>
  </si>
  <si>
    <t>31-2-53-54</t>
  </si>
  <si>
    <t>P1-12</t>
  </si>
  <si>
    <t>CANANEA</t>
  </si>
  <si>
    <t>BEJARANO SEÑUDO SAID (DIRECTO DE COCORIT)</t>
  </si>
  <si>
    <t>060/12      031/12</t>
  </si>
  <si>
    <t>5 a, 5 m (060)      1 a, 3 m (031)</t>
  </si>
  <si>
    <t>INTENTO DE SECUESTRO Y ASALTO A MANO ARMANDA</t>
  </si>
  <si>
    <t>RELA DEL ARCO NUM. 2015 Y GUERRERO</t>
  </si>
  <si>
    <t>PRIVADAS DEL REAL DEL ARCO</t>
  </si>
  <si>
    <t>ESTUDIANTE</t>
  </si>
  <si>
    <t>6441-67-30-17</t>
  </si>
  <si>
    <t>R5</t>
  </si>
  <si>
    <t>005/12</t>
  </si>
  <si>
    <t>4 a, 4 m, 15 d</t>
  </si>
  <si>
    <t>P1-04</t>
  </si>
  <si>
    <t>MENE</t>
  </si>
  <si>
    <t>SANTA CATALINA NUM. 6B</t>
  </si>
  <si>
    <t>SAN MIGUEL</t>
  </si>
  <si>
    <t>631-16-73-4011</t>
  </si>
  <si>
    <t>MH, TB, AH</t>
  </si>
  <si>
    <t>2 a, 6 m</t>
  </si>
  <si>
    <t>P1-11</t>
  </si>
  <si>
    <t>TIJUANA</t>
  </si>
  <si>
    <t>AYUDANTE DE ALBAÑIL</t>
  </si>
  <si>
    <t>P1-10</t>
  </si>
  <si>
    <t>1 a, 2 m</t>
  </si>
  <si>
    <t>MARIACHI</t>
  </si>
  <si>
    <t>CARAVEO BRISEÑO ISAAC MISAEL</t>
  </si>
  <si>
    <t>TENTATIVA DE HOMICIDIO</t>
  </si>
  <si>
    <t>PITUFO</t>
  </si>
  <si>
    <t>CALLE 23 #60</t>
  </si>
  <si>
    <t>ALTARES</t>
  </si>
  <si>
    <t>3°SECUNDARIA</t>
  </si>
  <si>
    <t>22-97-73-06</t>
  </si>
  <si>
    <t>MH, TH, RET, TB. AH</t>
  </si>
  <si>
    <t>P2-12</t>
  </si>
  <si>
    <t>MH, CRIS, TB,</t>
  </si>
  <si>
    <t>NAVOJOA</t>
  </si>
  <si>
    <t>CASTILLO CORONADO CHRISTIAN ALEJANDRO</t>
  </si>
  <si>
    <t>149/10</t>
  </si>
  <si>
    <t>6 a, 1 m, 15 d</t>
  </si>
  <si>
    <t>GATO</t>
  </si>
  <si>
    <t>JUNIPERO NUM. 53 ENTRE TABACHINES Y PINARES</t>
  </si>
  <si>
    <t>LA MEZA</t>
  </si>
  <si>
    <t>631-12-24-186</t>
  </si>
  <si>
    <t>MH, PSIC, COC, TB, AH</t>
  </si>
  <si>
    <t>CASTILLO MONGE DANIEL CLEMENTE (DIRECTO DE COCORIT)</t>
  </si>
  <si>
    <t>060/12                    031/12</t>
  </si>
  <si>
    <t>P2-10</t>
  </si>
  <si>
    <t>GUERRERO NUM, 20-18 ENTRE OTANCAHUA Y PARIS</t>
  </si>
  <si>
    <t>REAL DEL ARCO</t>
  </si>
  <si>
    <t>2ºPREPA</t>
  </si>
  <si>
    <t>044-44-40-45-13 Y 56-05-69</t>
  </si>
  <si>
    <t>COLOSIO</t>
  </si>
  <si>
    <t>2°PREPA</t>
  </si>
  <si>
    <t>P1-14</t>
  </si>
  <si>
    <t>VIOLACION</t>
  </si>
  <si>
    <t>ROBO CON VIOLENCIA A COMERCIO</t>
  </si>
  <si>
    <t>8 meses</t>
  </si>
  <si>
    <t>P1-SUR2</t>
  </si>
  <si>
    <t>1°SECUNDARIA</t>
  </si>
  <si>
    <t>CELAYA PIÑUELAS FAUSTO</t>
  </si>
  <si>
    <t>016/13</t>
  </si>
  <si>
    <t xml:space="preserve">HOMICIDIO CALIFICADO </t>
  </si>
  <si>
    <t>GREÑAS</t>
  </si>
  <si>
    <t>MISION DE SAN IGNACIO NUM. 46</t>
  </si>
  <si>
    <t>AMANECER DE KINO</t>
  </si>
  <si>
    <t>MAGDALENA</t>
  </si>
  <si>
    <t>P1-09</t>
  </si>
  <si>
    <t>VIOLACION EQUIPARADA</t>
  </si>
  <si>
    <t>CERON ROCABADO EDWIN ALEJANDRO</t>
  </si>
  <si>
    <t>491/09</t>
  </si>
  <si>
    <t>HOMICIDIO CALIFICADO</t>
  </si>
  <si>
    <t>BOLTAIRE NUM. 21 Y ROSAUS</t>
  </si>
  <si>
    <t>LAS LOMAS</t>
  </si>
  <si>
    <t>21-30-34-52</t>
  </si>
  <si>
    <t>DOM. CONOCIDO</t>
  </si>
  <si>
    <t>CD. OBREGON</t>
  </si>
  <si>
    <t>10 m, 17 d</t>
  </si>
  <si>
    <t>P1-SUR</t>
  </si>
  <si>
    <t>CHAVEZ RIOS NOE</t>
  </si>
  <si>
    <t>050/12</t>
  </si>
  <si>
    <t>ABEJITA</t>
  </si>
  <si>
    <t>AV. 45 ENTRE 2 Y 4</t>
  </si>
  <si>
    <t>VALLE BONITO</t>
  </si>
  <si>
    <t>AGUA PRIETA</t>
  </si>
  <si>
    <t>CHIAPAS</t>
  </si>
  <si>
    <t>633-33-626-10</t>
  </si>
  <si>
    <t>L</t>
  </si>
  <si>
    <t>P1-07</t>
  </si>
  <si>
    <t>4°PREPA</t>
  </si>
  <si>
    <t>3 a, 6 m, 1 d</t>
  </si>
  <si>
    <t>MH, PSIC, TB, AH</t>
  </si>
  <si>
    <t>P2-11</t>
  </si>
  <si>
    <t>GORDO</t>
  </si>
  <si>
    <t>CRUZ ANGULO FABIAN DOMINGO</t>
  </si>
  <si>
    <t>003/12</t>
  </si>
  <si>
    <t>PIT (24-01-13), evo #2 (10-07-13).</t>
  </si>
  <si>
    <t xml:space="preserve">P2-02 </t>
  </si>
  <si>
    <t>EL FABI</t>
  </si>
  <si>
    <t>DOM. CONOCIDO SANTA ANA</t>
  </si>
  <si>
    <t>SANTA ANA</t>
  </si>
  <si>
    <t>MAZATLAN, SIN.</t>
  </si>
  <si>
    <t>SIN OCUPACION</t>
  </si>
  <si>
    <t>6413277681</t>
  </si>
  <si>
    <t>P2-04</t>
  </si>
  <si>
    <t>CABORCA</t>
  </si>
  <si>
    <t>ROBO A CASA HABITACION</t>
  </si>
  <si>
    <t xml:space="preserve">DE LA CRUZ NIETO FRANCISCO ENRIQUE </t>
  </si>
  <si>
    <t>ROBO</t>
  </si>
  <si>
    <t>JAZMIN 17</t>
  </si>
  <si>
    <t>POLVORIN</t>
  </si>
  <si>
    <t>632-31-8-13-26 Y 632-10-3-36-63</t>
  </si>
  <si>
    <t>P2-02</t>
  </si>
  <si>
    <t>HUATABAMPO</t>
  </si>
  <si>
    <t>PALO VERDE</t>
  </si>
  <si>
    <t>P2-16</t>
  </si>
  <si>
    <t>MH, CRIS,</t>
  </si>
  <si>
    <t>1 a, 9 m, 2 d</t>
  </si>
  <si>
    <t>FELIX ALVAREZ BRUNO ADALID</t>
  </si>
  <si>
    <t>HOMICIDIO CALIFICADO Y ROBO AGRAVADO</t>
  </si>
  <si>
    <t>JOSE M. VALENCIA 11</t>
  </si>
  <si>
    <t>LAS MINITAS</t>
  </si>
  <si>
    <t xml:space="preserve">21-94-23-68 </t>
  </si>
  <si>
    <t>PORTACION DE ARMA BLANCA</t>
  </si>
  <si>
    <t>CUMBRE NEVADA 5</t>
  </si>
  <si>
    <t>41-00-21-77</t>
  </si>
  <si>
    <t>008/14</t>
  </si>
  <si>
    <t>9 meses</t>
  </si>
  <si>
    <t>DESEMPELADO</t>
  </si>
  <si>
    <t>NO SABE</t>
  </si>
  <si>
    <t>PIT 21-03-13 (ejec. 27-02-13), evo #1 (05-07-13)</t>
  </si>
  <si>
    <t>DELINCUENCIA ORGANIZADA Y SECUESTRO AGRAVADO</t>
  </si>
  <si>
    <t>ANDROMEDA NUM. 35</t>
  </si>
  <si>
    <t>COLINAS DEL SOL</t>
  </si>
  <si>
    <t>ASALTO A COMERCIO</t>
  </si>
  <si>
    <t>GARCIA PRECIADO JESUS JOSE (TRASLADO DE COCORIT)</t>
  </si>
  <si>
    <t>022/12</t>
  </si>
  <si>
    <t>R1</t>
  </si>
  <si>
    <t>CHECHE</t>
  </si>
  <si>
    <t>DOM. CONOCIDO RANCHO GUAMUCHIL</t>
  </si>
  <si>
    <t>EL QUIRIEGO</t>
  </si>
  <si>
    <t>MH,TB,AH</t>
  </si>
  <si>
    <t>1°PREPA</t>
  </si>
  <si>
    <t>GAXIOLA SENA MANUEL ALEJANDRO</t>
  </si>
  <si>
    <t>358/12</t>
  </si>
  <si>
    <t>3a, 6m, 1d</t>
  </si>
  <si>
    <t>R.C.V. A CASA HABITACION Y R.C.V. DE VEHICULO</t>
  </si>
  <si>
    <t>LOCO</t>
  </si>
  <si>
    <t>SALINAS CRUZ NUM. 20 Y COCHORI</t>
  </si>
  <si>
    <t xml:space="preserve">BURRO LINDO </t>
  </si>
  <si>
    <t>BAHIA DE KINO</t>
  </si>
  <si>
    <t>PESCADOR</t>
  </si>
  <si>
    <t>21-82-80-95</t>
  </si>
  <si>
    <t>ROBO CON VIOLENCIA</t>
  </si>
  <si>
    <t>2 a, 7 m, 16 d</t>
  </si>
  <si>
    <t>ASALTO</t>
  </si>
  <si>
    <t>CHUY</t>
  </si>
  <si>
    <t>COCORIT</t>
  </si>
  <si>
    <t>IND.</t>
  </si>
  <si>
    <t>4ºPREPA</t>
  </si>
  <si>
    <t>ICEDO RODRIGUEZ JESUS FRANCISCO</t>
  </si>
  <si>
    <t>387/12</t>
  </si>
  <si>
    <t>2a,6m,23d</t>
  </si>
  <si>
    <t>CHUYIN</t>
  </si>
  <si>
    <t>CALLEJON NARBONA S/N</t>
  </si>
  <si>
    <t>ITURRIOS ROBLES JESUS GEOVANI (TRASLADO DE COCORIT)</t>
  </si>
  <si>
    <t>037/12</t>
  </si>
  <si>
    <t>Modificación de sentencia de 6 años, 4 meses a 4 años, 4 meses, 15 días en segunda instancia el día 04-03-13. PIT elab. 21-03-13 (ejec. 04-03-13), evo #1 (26-06-13).</t>
  </si>
  <si>
    <t>P2-17</t>
  </si>
  <si>
    <t>GRANDE</t>
  </si>
  <si>
    <t>EJIDO SANTA CLARA</t>
  </si>
  <si>
    <t>MOCHIS, SIN.</t>
  </si>
  <si>
    <t>CASADO</t>
  </si>
  <si>
    <t>JACOBO ZAGUERI CRISTIAN JAIRO (DIRECTO DE COCORIT)</t>
  </si>
  <si>
    <t>5 a, 6 m</t>
  </si>
  <si>
    <t>ZAGUERI</t>
  </si>
  <si>
    <t>T.M.</t>
  </si>
  <si>
    <t>CUARZO NUM. 1939</t>
  </si>
  <si>
    <t>VALLE VERDE</t>
  </si>
  <si>
    <t>644-1-20-23-67</t>
  </si>
  <si>
    <t>P1-16</t>
  </si>
  <si>
    <t>LLAMAS OJEDA JESUS NORBERTO</t>
  </si>
  <si>
    <t>065/13</t>
  </si>
  <si>
    <t>7 años</t>
  </si>
  <si>
    <t>LLAMAS</t>
  </si>
  <si>
    <t>ANTONIO DE PLAT</t>
  </si>
  <si>
    <t>CELAYA</t>
  </si>
  <si>
    <t>633-12-34-551</t>
  </si>
  <si>
    <t>MH, COC, TB, AH</t>
  </si>
  <si>
    <t>LOPEZ MURGUIA JAIME GPE. (TRASLADO DE COCORIT)</t>
  </si>
  <si>
    <t>263/11</t>
  </si>
  <si>
    <t>5 a, 10 m</t>
  </si>
  <si>
    <t>OBRERO MUNDIAL NUM. 1414 ENTRE VILLA HERMOSA Y TOLUCA</t>
  </si>
  <si>
    <t>1RO DE MAYO</t>
  </si>
  <si>
    <t>COMERCIANTE</t>
  </si>
  <si>
    <t>41-77-488 Y 41-01-16-93</t>
  </si>
  <si>
    <t>MARQUEZ DUARTE Y/O CARAVEO DUARTE BELEM HOMERO</t>
  </si>
  <si>
    <t>287/11</t>
  </si>
  <si>
    <t>PIT elaborado (28-11-12), evo #1 (24-04-13), evo #2 (11-06-13).</t>
  </si>
  <si>
    <t>GÜERO PALMA</t>
  </si>
  <si>
    <t>LOS PIONEROS</t>
  </si>
  <si>
    <t xml:space="preserve">OBREGON </t>
  </si>
  <si>
    <t>6441-55-77-71</t>
  </si>
  <si>
    <t>MH, COC</t>
  </si>
  <si>
    <t>MEDINA ARZOLA OMAR JAVIER</t>
  </si>
  <si>
    <t>215/11</t>
  </si>
  <si>
    <t>PIT elaborado (13-09-12), evo #1 (05-03-13), evo #2 (28-05-13).</t>
  </si>
  <si>
    <t xml:space="preserve">CONOCIDO </t>
  </si>
  <si>
    <t>EJIDO LA TINAJERA</t>
  </si>
  <si>
    <t>6441-03-25-10</t>
  </si>
  <si>
    <t>MH, CRIS</t>
  </si>
  <si>
    <t>MENDIVIL HERRERA ANGEL DANIEL</t>
  </si>
  <si>
    <t>PIT elaborado 12-03-13 (ejecutoriada 27-02-13), evo #1 (18-06-13).</t>
  </si>
  <si>
    <t>SANTA CANDELARIA NUM. 8 D ENTRE SANTA CATALINA Y SANTA CLARA</t>
  </si>
  <si>
    <t>NOVOJOA</t>
  </si>
  <si>
    <t>631-11-12-680</t>
  </si>
  <si>
    <t>COC, TB, AH</t>
  </si>
  <si>
    <t>145/11</t>
  </si>
  <si>
    <t>ROBO DE VEHICULO Y PORTACION DE ARMA DE FUEGO</t>
  </si>
  <si>
    <t>QUINTA HERMSA NUM. 7 Y QUINTA AMALIA</t>
  </si>
  <si>
    <t>LAS QUINTAS</t>
  </si>
  <si>
    <t>2-60-11-59</t>
  </si>
  <si>
    <t>MH, COC, TB, HA</t>
  </si>
  <si>
    <t>CHAPO</t>
  </si>
  <si>
    <t>4 DE MARZO</t>
  </si>
  <si>
    <t>PALMA GUTIERREZ NOE ERNESTO (TRASLADO DE COCORIT)</t>
  </si>
  <si>
    <t>078/12</t>
  </si>
  <si>
    <t>7 a</t>
  </si>
  <si>
    <t xml:space="preserve">PIT elab. 16-04-13, evo #1 (13-08-13. </t>
  </si>
  <si>
    <t>ASALTO Y SECUESTRO</t>
  </si>
  <si>
    <t>NETO</t>
  </si>
  <si>
    <t>LEGIONARIOS No. 3038</t>
  </si>
  <si>
    <t>LAS HACIENDAS</t>
  </si>
  <si>
    <t>AH</t>
  </si>
  <si>
    <t>P1-NTE</t>
  </si>
  <si>
    <t>029/14</t>
  </si>
  <si>
    <t>ROBO CON VIOLENCIA A TRANSEUNTE</t>
  </si>
  <si>
    <t>Evo #4 (09-01-13), evo #5 (15-04-13), evo #6 (09-07-13).</t>
  </si>
  <si>
    <t>YOMO</t>
  </si>
  <si>
    <t>PINARES NUM. 88 ENTRE JUNIPEROS Y PONDEROSA</t>
  </si>
  <si>
    <t>631-10-95-565</t>
  </si>
  <si>
    <t>049/13</t>
  </si>
  <si>
    <t>SINALOA O GRILLO</t>
  </si>
  <si>
    <t xml:space="preserve">POBLADO SAN MIGUEL </t>
  </si>
  <si>
    <t>POBLADO SAN MIGUEL DE AHOME</t>
  </si>
  <si>
    <t>AHOME</t>
  </si>
  <si>
    <t>6681-39-37-91 Y 6681-01-84-29</t>
  </si>
  <si>
    <t>ROJAS FELICIANO FLAVIO CESAR</t>
  </si>
  <si>
    <t>007/13</t>
  </si>
  <si>
    <t>NUEVO NOGALES NUM. 32 B ENTRE ALASKA Y JAPON</t>
  </si>
  <si>
    <t>NUEVO NOGALES</t>
  </si>
  <si>
    <t>GUERRERO</t>
  </si>
  <si>
    <t>6-90-14-08</t>
  </si>
  <si>
    <t>ROMERO CHAVEZ MARTIN EDUARDO</t>
  </si>
  <si>
    <t>079/13</t>
  </si>
  <si>
    <t>SECUESTRO AGRAVADO</t>
  </si>
  <si>
    <t>POROHUI</t>
  </si>
  <si>
    <t>FERROCARRIL 755</t>
  </si>
  <si>
    <t>FERROCARRILERA</t>
  </si>
  <si>
    <t>BENAJIN HILL</t>
  </si>
  <si>
    <t>RUIZ JUVERA ROBERTO CARLOS</t>
  </si>
  <si>
    <t>ROBO EN CASA HABITACION</t>
  </si>
  <si>
    <t>PEQUE</t>
  </si>
  <si>
    <t>CALLEJON GARCIA CONDE NUM. 33 ENTRE MEZA SUR Y MONARCA</t>
  </si>
  <si>
    <t>MH, TB, AH.</t>
  </si>
  <si>
    <t>CRIS</t>
  </si>
  <si>
    <t>ESPERANZA</t>
  </si>
  <si>
    <t>MH.</t>
  </si>
  <si>
    <t>TARAZON GARCIA JESUS EDUARDO</t>
  </si>
  <si>
    <t>168/13</t>
  </si>
  <si>
    <t>HOMICIDIO, ROBO Y LO QUE RESULTE</t>
  </si>
  <si>
    <t>SIERRA TEPEHUANES NUM. 399</t>
  </si>
  <si>
    <t>GOMEZ MORIN</t>
  </si>
  <si>
    <t>JARDINERO</t>
  </si>
  <si>
    <t>21-23-63-02</t>
  </si>
  <si>
    <t>TELLEZ HERNANDEZ JONATHAN ALBERTO</t>
  </si>
  <si>
    <t>CHERO</t>
  </si>
  <si>
    <t>ALCE 208</t>
  </si>
  <si>
    <t>21-13-47-28</t>
  </si>
  <si>
    <t>MH, RET. PSIC, TB. AH</t>
  </si>
  <si>
    <t>SECUESTRO</t>
  </si>
  <si>
    <t>VALDEZ LOPEZ JULIO CESAR (R-2011)</t>
  </si>
  <si>
    <t>223/12</t>
  </si>
  <si>
    <t>ESMOR</t>
  </si>
  <si>
    <t>EDIFICADORA NUM. 141</t>
  </si>
  <si>
    <t>ALFARES</t>
  </si>
  <si>
    <t>MH, RET, TB, AH</t>
  </si>
  <si>
    <t>VALENZUELA BUZANI GAEL FCO.</t>
  </si>
  <si>
    <t>282/12</t>
  </si>
  <si>
    <t>HOMICIDIO CALIFICADO Y R.C.V.</t>
  </si>
  <si>
    <t>SEXTA NUM. 17 ENTRE UTALIO MONTAÑO Y GILDARDO MAGAÑA</t>
  </si>
  <si>
    <t>2-54-34-37</t>
  </si>
  <si>
    <t>MH, COC, CRIS, TH, TB, AH</t>
  </si>
  <si>
    <t>VILLEGAS PERALTA MANUEL ANDRES</t>
  </si>
  <si>
    <t>PIT (13-06-13)</t>
  </si>
  <si>
    <t>HOMICIDIO Y ROBO</t>
  </si>
  <si>
    <t>EL VILLEGAS</t>
  </si>
  <si>
    <t>LOTE 12 MANZANA 87</t>
  </si>
  <si>
    <t>62-101-32-62</t>
  </si>
  <si>
    <t>MH, PSIC, TH, CRIS</t>
  </si>
  <si>
    <t>ZAMBADA MADA IRVIN ARMANDO (R-2008-2010-2011-2012)</t>
  </si>
  <si>
    <t>135/12</t>
  </si>
  <si>
    <t>INV. DE HOMICIDIO, R.C.V. Y PORTACION DE ARMA BLANCA</t>
  </si>
  <si>
    <t>3RA DEL PERIFERICO NUM. 534 ENTRE CATURELI Y LEANDRO P GAXIOLA</t>
  </si>
  <si>
    <t>LUIS ENCINAS</t>
  </si>
  <si>
    <t>2-15-69-37</t>
  </si>
  <si>
    <t>MH, TH, HR, CRIS, PSIC, TB, AH</t>
  </si>
  <si>
    <t xml:space="preserve">BARANDILLA AL DIA </t>
  </si>
  <si>
    <t>TIEMPO LIBRE</t>
  </si>
  <si>
    <t>HOMICIDIO SIMPLE DOLOSO</t>
  </si>
  <si>
    <t>POBLADO MIGUEL ALEMAN</t>
  </si>
  <si>
    <t>10 meses</t>
  </si>
  <si>
    <t>4 años</t>
  </si>
  <si>
    <t>Sin Ejecutoria.</t>
  </si>
  <si>
    <t>27, 39</t>
  </si>
  <si>
    <t>25, 7</t>
  </si>
  <si>
    <t>27, 7</t>
  </si>
  <si>
    <t>27, 8</t>
  </si>
  <si>
    <t>24, 33</t>
  </si>
  <si>
    <t>10, 34</t>
  </si>
  <si>
    <t>5 años</t>
  </si>
  <si>
    <t>Ejecutoriada.</t>
  </si>
  <si>
    <t>MONTERO ROBLES JOSE EDUARDO</t>
  </si>
  <si>
    <t>DELITO</t>
  </si>
  <si>
    <t>065/14</t>
  </si>
  <si>
    <t>Detenido el día 22-01-12; confirmada en TOCA 314/12 el día 18-01-13; PIT elaborado 28-02-13 (ejecutoriada 18-01-13).</t>
  </si>
  <si>
    <t>PIT elaborado (12-11-12).</t>
  </si>
  <si>
    <t>Ejecutoriada, PIT entregado.</t>
  </si>
  <si>
    <t>PIT elaborado 25-03-13  (exp. 224) modificada y confirmada en TOCA 138/12 el día 22-08-12 de 3 años, 8 meses a 2 años, 7 meses, 16 días. Elaborar PIT del exp. 227 (02-04-13).</t>
  </si>
  <si>
    <t>PiIT del exp. 031/12 elaborado (18-09-12).</t>
  </si>
  <si>
    <t>11 meses</t>
  </si>
  <si>
    <t>PIT 22/09/13 (EJEC. 12/09/13). Se modifica en segunda instancia  de 1a7m a 3a 6m 1d.</t>
  </si>
  <si>
    <t>Ejecutoriada 26-08-13.</t>
  </si>
  <si>
    <t>Cumplió con la sentencia del exp. 112/11 el día 27-12-12. Continúa con la sentencia exp. 145/11.</t>
  </si>
  <si>
    <t>Ejecutoriada. Reaprendido el 07/01/14, a partir de ahí inicia la sentencia: 2a, 6m, 23d.</t>
  </si>
  <si>
    <t>DELITO CONTRA LA SALUD</t>
  </si>
  <si>
    <t>CORRALES FERNANDO ORLANDO</t>
  </si>
  <si>
    <t>CHANGO</t>
  </si>
  <si>
    <t>RGF</t>
  </si>
  <si>
    <t>CALLE 19 #18 E/ LOPEZ RIESGO Y CALLE 2</t>
  </si>
  <si>
    <t>ESCALANTE POQUI JAIRO URIEL</t>
  </si>
  <si>
    <t>INV. HOMICIDIO</t>
  </si>
  <si>
    <t>CONSTRUCTORES #106 E/LOPEZ RIESGO Y PEDRO VEGA</t>
  </si>
  <si>
    <t>VALENZUELA JIMENEZ VICTOR FLORENTINO</t>
  </si>
  <si>
    <t>CHUREA #34 E/GODORNIZ Y HORIZONTE</t>
  </si>
  <si>
    <t>EL APACHE</t>
  </si>
  <si>
    <t>PIT elaborado 09-04-13.Ejecutoriada 18-12-12.</t>
  </si>
  <si>
    <t>078/14</t>
  </si>
  <si>
    <t>Ejecutoriada 25/03/14.</t>
  </si>
  <si>
    <t>010/14</t>
  </si>
  <si>
    <t>102/14</t>
  </si>
  <si>
    <t>22-26-62-81</t>
  </si>
  <si>
    <t>21-71-16-01</t>
  </si>
  <si>
    <t>3°PREPA</t>
  </si>
  <si>
    <t>CRIS, TB</t>
  </si>
  <si>
    <t xml:space="preserve">20-07-16
(069/12)
04-12-13
(037/12)
</t>
  </si>
  <si>
    <t>TENTATIVA DE HOMICIDIO Y LO QUE RESULTE</t>
  </si>
  <si>
    <t>PEDROZA MATUZ JORGE ALBERTO</t>
  </si>
  <si>
    <t>EL CHEVETA</t>
  </si>
  <si>
    <t>EDUSRDO ESTRELLA</t>
  </si>
  <si>
    <t>TORI #101 Y GUIRIBI</t>
  </si>
  <si>
    <t>PUEBLO NUEVO</t>
  </si>
  <si>
    <t>MADRID MARTINEZ NEFI ALEJANDRO</t>
  </si>
  <si>
    <t>ORLEAS</t>
  </si>
  <si>
    <t>MARCELLA</t>
  </si>
  <si>
    <t>1 a, 3 m</t>
  </si>
  <si>
    <t>622138-07-78</t>
  </si>
  <si>
    <t>41-17-49-51</t>
  </si>
  <si>
    <t>MH, CRIS, TB</t>
  </si>
  <si>
    <t>BUELNA BOJORQUEZ EBENEZER (traslado de la victoria)</t>
  </si>
  <si>
    <t>ATONDO MEDINA LUIS ARTURO</t>
  </si>
  <si>
    <t>CALLE DEL RIO S/N</t>
  </si>
  <si>
    <t>SANTA ANA VIEJO</t>
  </si>
  <si>
    <t>130/14</t>
  </si>
  <si>
    <t>1 a, 6 m</t>
  </si>
  <si>
    <t xml:space="preserve">ROBO CON VIOLENCIA  </t>
  </si>
  <si>
    <t>64132-77-514 Y 641-72-74-432</t>
  </si>
  <si>
    <t>Ejecutoriada 12/04/13 (recibida el 30/06/14).</t>
  </si>
  <si>
    <t>RAYA MERAZ KEVIN ALBERTO</t>
  </si>
  <si>
    <t>270/10</t>
  </si>
  <si>
    <t>URQUIJO ESCALANTE HUGO ALONSO</t>
  </si>
  <si>
    <t>EL CHORO</t>
  </si>
  <si>
    <t>VENUSTIANO CARRANZA S/N</t>
  </si>
  <si>
    <t>PEDREGAL</t>
  </si>
  <si>
    <t>EL SARIC</t>
  </si>
  <si>
    <t>LOMAS DEL NORTE</t>
  </si>
  <si>
    <t>124/14</t>
  </si>
  <si>
    <t>Ejecutoriada 14/07/14.</t>
  </si>
  <si>
    <t>5a, 3m</t>
  </si>
  <si>
    <t>LOPEZ PORTILLO</t>
  </si>
  <si>
    <t>PUEBLITOS</t>
  </si>
  <si>
    <t>Ejecutoriada 12/08/14.</t>
  </si>
  <si>
    <t>Ejecutoriada 08/08/14. Modificada en segunda instancia.</t>
  </si>
  <si>
    <t>ORTEGA MARTINEZ SAUL NEMIAS</t>
  </si>
  <si>
    <t>Ejecutoriada 14/08/14.</t>
  </si>
  <si>
    <t>170/14</t>
  </si>
  <si>
    <t>MH, TB.</t>
  </si>
  <si>
    <t>4°PRIMARIA</t>
  </si>
  <si>
    <t>FIMBRES BOLAÑOS JESUS JABET</t>
  </si>
  <si>
    <t>186/14</t>
  </si>
  <si>
    <t>VALENZUELA GRAJEDA ISBIAN EFRAIN</t>
  </si>
  <si>
    <t>GORDO MAFIA</t>
  </si>
  <si>
    <t>CARRETERA A SAN MIGUEL DE HORCASITAS</t>
  </si>
  <si>
    <t>EJIDO EL CARMEN</t>
  </si>
  <si>
    <t>VILLAS DEL REAL</t>
  </si>
  <si>
    <t>075/14 ac
082/14</t>
  </si>
  <si>
    <t>4 a. 4 m, 15 d</t>
  </si>
  <si>
    <t>075/14 ac 
082/14</t>
  </si>
  <si>
    <t>15-05-12 (060)             07-06-12 (031)</t>
  </si>
  <si>
    <t>15-05-12 (060)
07-06-12
(031)</t>
  </si>
  <si>
    <t>PIT para 24/02/14, Ejecutoria 18/02/14, Se confirma Sentencia</t>
  </si>
  <si>
    <t>Medidas de interamiento Tiempo Libre</t>
  </si>
  <si>
    <t xml:space="preserve">227/11
224/11                         </t>
  </si>
  <si>
    <t xml:space="preserve">24, 32 </t>
  </si>
  <si>
    <t xml:space="preserve">7 años (227) 
2 a, 7 m, 17 d                     (224)                        </t>
  </si>
  <si>
    <t xml:space="preserve">16-09-12
(227)
23-01-12
(224)
</t>
  </si>
  <si>
    <t xml:space="preserve">28-09-20
(227)
28-09-13
(224)
</t>
  </si>
  <si>
    <t>248/13  351/13 Acum. 350/13,
153/14,
256/13</t>
  </si>
  <si>
    <t>10 m, 17 d 248/13,
1 a, 2 m 
350/13
1 año 
153/14
1 año 
256/13</t>
  </si>
  <si>
    <t>21-01-14
248/13
14-02-14
350/13
29-08-14
153/14
20-11-13
256/13</t>
  </si>
  <si>
    <t xml:space="preserve">10-08-15
248/13
10-10-16
350/13
10-10-17
153/14
24-09-14
256/13    </t>
  </si>
  <si>
    <t>2 a, 7 m, 16 d
(069/12)
1 a, 9 m, 2 d
 (037/12)</t>
  </si>
  <si>
    <t>069/12
062/12 
037/12</t>
  </si>
  <si>
    <t>25-10-12
23-10-12</t>
  </si>
  <si>
    <t>ARIZONA</t>
  </si>
  <si>
    <t>6441-89-36-13</t>
  </si>
  <si>
    <t>Obregón</t>
  </si>
  <si>
    <t>1 a, 10 m</t>
  </si>
  <si>
    <t>SALINAS CONTRERAS FRANCISCO JAVIER</t>
  </si>
  <si>
    <t>ALDAY VALENCIA RAUL FRANCISCO</t>
  </si>
  <si>
    <t>BONY</t>
  </si>
  <si>
    <t>JACINTO LOPEZ</t>
  </si>
  <si>
    <t>SANTA ROSA #361 E/12 DE OCTUBRE Y MONTEVERDE</t>
  </si>
  <si>
    <t>Ejecutoriadas.</t>
  </si>
  <si>
    <t>GARCIA ROMAN ALEJANDRO BALTAZAR</t>
  </si>
  <si>
    <t>2 a, 1 m</t>
  </si>
  <si>
    <t>REFORMA PONIENTE S/N</t>
  </si>
  <si>
    <t>DEL ROSARIO</t>
  </si>
  <si>
    <t>RASCON OLIVARES MARTIN ARTURO</t>
  </si>
  <si>
    <t>ACOPIO DE ARMAS</t>
  </si>
  <si>
    <t>CALLE 14 #2326 Y JEFERSON</t>
  </si>
  <si>
    <t>CANELO</t>
  </si>
  <si>
    <t>24 Y 25 S/N</t>
  </si>
  <si>
    <t>NUEVO PROGRESO</t>
  </si>
  <si>
    <t>AGUAPRIETA</t>
  </si>
  <si>
    <t>220/14</t>
  </si>
  <si>
    <t>DOUGLAS</t>
  </si>
  <si>
    <t>ZARAGOZA FINAL #542</t>
  </si>
  <si>
    <t>224/14</t>
  </si>
  <si>
    <t>228/14</t>
  </si>
  <si>
    <t>MH,TB</t>
  </si>
  <si>
    <t>DUGLAS</t>
  </si>
  <si>
    <t>633-120-64-63 Y 6331-12-95-85</t>
  </si>
  <si>
    <t>631-30-35-796</t>
  </si>
  <si>
    <t>MH, COC.</t>
  </si>
  <si>
    <t>ALBAÑIL</t>
  </si>
  <si>
    <t>633-3-35-84</t>
  </si>
  <si>
    <t>241-19-30</t>
  </si>
  <si>
    <t>MH,TB,CR</t>
  </si>
  <si>
    <t>234/14</t>
  </si>
  <si>
    <t>P1-SUR 1</t>
  </si>
  <si>
    <t>RAMIREZ BARBOZA RAUL FERNANDO</t>
  </si>
  <si>
    <t>LESIONES</t>
  </si>
  <si>
    <t>TITO</t>
  </si>
  <si>
    <t>CALLEJON HIDALGO #96</t>
  </si>
  <si>
    <t>PECHA</t>
  </si>
  <si>
    <t>AV. 18 E/36 Y 37</t>
  </si>
  <si>
    <t>Ejecutoriada con PIT.</t>
  </si>
  <si>
    <t>MEZA RAMIREZ OSCAR ALEJANDRO</t>
  </si>
  <si>
    <t>117/13</t>
  </si>
  <si>
    <t>069/12</t>
  </si>
  <si>
    <t>Tiempo Libre.</t>
  </si>
  <si>
    <t>Ejecutoriada 13/11/14.</t>
  </si>
  <si>
    <t>CISNEROS VILLEGAS OSCAR FRANCISCO</t>
  </si>
  <si>
    <t>MORELOS S/N E/1°MAYO Y 2 DE ABRIL</t>
  </si>
  <si>
    <t>VILLA JUAREZ</t>
  </si>
  <si>
    <t>MARQUEZ AGUILERA CARLOS ADALBERTO</t>
  </si>
  <si>
    <t>HOMICIDIO EN GRADO DE TENTATIVA</t>
  </si>
  <si>
    <t>S.B.L.</t>
  </si>
  <si>
    <t>CAMOA #303 E/URES Y NACOZARI</t>
  </si>
  <si>
    <t>ESCOBEDO ESQ. COAHULIA</t>
  </si>
  <si>
    <t>MANCILLAS</t>
  </si>
  <si>
    <t>NAYARIT</t>
  </si>
  <si>
    <t>PARRA COTA JOSE RAFAEL</t>
  </si>
  <si>
    <t xml:space="preserve">HOMICIDIO  </t>
  </si>
  <si>
    <t>RAFA</t>
  </si>
  <si>
    <t>SUR 13</t>
  </si>
  <si>
    <t>CARRILLO PUERTA SOL</t>
  </si>
  <si>
    <t>PUEBLO YAQUI</t>
  </si>
  <si>
    <t>Ejecutoriada con PIT 20/11/14.</t>
  </si>
  <si>
    <t>2 Años</t>
  </si>
  <si>
    <t>Ejecutoriada con PIT 05/08/14.</t>
  </si>
  <si>
    <t>OSUNA LOMELI JONATHAN</t>
  </si>
  <si>
    <t>3 Años</t>
  </si>
  <si>
    <t>044/14</t>
  </si>
  <si>
    <t>099/14</t>
  </si>
  <si>
    <t>VALLE RIOS JUAN DANIEL</t>
  </si>
  <si>
    <t>MH, CRACK TB.</t>
  </si>
  <si>
    <t>642-12-00-246</t>
  </si>
  <si>
    <t>MH, PSIC, COC, TH, TB, AH</t>
  </si>
  <si>
    <t>633-35-642-27</t>
  </si>
  <si>
    <t>2-53-29-71</t>
  </si>
  <si>
    <t>645-33-3-13-29</t>
  </si>
  <si>
    <t>MH, RET, PSIC, TB.</t>
  </si>
  <si>
    <t>IBARRA MENDEZ PEDRO ALEJANDRO</t>
  </si>
  <si>
    <t>CHOCORROL</t>
  </si>
  <si>
    <t>COLOMBIA #526</t>
  </si>
  <si>
    <t>CUEN PEREZ OSCAR EDUARDO</t>
  </si>
  <si>
    <t>LATIYO</t>
  </si>
  <si>
    <t>MAXIMILIANO R. LOPEZ #1925</t>
  </si>
  <si>
    <t>CAJEME</t>
  </si>
  <si>
    <t>1, 33</t>
  </si>
  <si>
    <t>MH, PSICF,  CRIS</t>
  </si>
  <si>
    <t>631-29-8-85-40</t>
  </si>
  <si>
    <t>MH, PSIC, TB.</t>
  </si>
  <si>
    <t>CRIS, TB,</t>
  </si>
  <si>
    <t>100/14</t>
  </si>
  <si>
    <t>POUREBRAHIM RIVAS KEVIN</t>
  </si>
  <si>
    <t>171/13
054/14</t>
  </si>
  <si>
    <t>1 a, 2 m 
(171/13)
1 a, 2 m
(054/14)</t>
  </si>
  <si>
    <t>09-05-14
(171/13)
22-05-14
(054/14)</t>
  </si>
  <si>
    <t>07-05-15
(171/13)
07-07-16
(054/14)</t>
  </si>
  <si>
    <t>010/15</t>
  </si>
  <si>
    <t>013/15</t>
  </si>
  <si>
    <t>Ejecutoriada 25/05/14 (171/13).
Ejecutoriada 09/06/14 (054/14).</t>
  </si>
  <si>
    <t>Ejecutoriada 14/01/15.</t>
  </si>
  <si>
    <t>PIT elaborado 07-03-13 (ejecutoriada 27-02-13), evo #1 (17-06-13).</t>
  </si>
  <si>
    <t>EL TROFEO</t>
  </si>
  <si>
    <t>SANTA FE</t>
  </si>
  <si>
    <t>ROBO Y PORTACION DE ARMA BLANCA</t>
  </si>
  <si>
    <t>INSURGENTES</t>
  </si>
  <si>
    <t>Ejecutoriada 12/11/13.</t>
  </si>
  <si>
    <t>TIEMPO LIBRE.</t>
  </si>
  <si>
    <t>MH,CR</t>
  </si>
  <si>
    <t>MH, PSIC, TH,</t>
  </si>
  <si>
    <t>COLOSO BAJO</t>
  </si>
  <si>
    <t>CALLES PORCHAS ERNESTO FRANCISCO</t>
  </si>
  <si>
    <t>PIRI LOCOS</t>
  </si>
  <si>
    <t>OPODEPE #123 E/ISRAEL GONZALEZ Y CUARTA</t>
  </si>
  <si>
    <t>BUSTAMANTE VILLEGAS JOSE MISAEL</t>
  </si>
  <si>
    <t>REAL DEL CARMEN</t>
  </si>
  <si>
    <t>LA MATANZA</t>
  </si>
  <si>
    <t>024/15</t>
  </si>
  <si>
    <t>006/15</t>
  </si>
  <si>
    <t>Ejecutoriada 15/12/14.</t>
  </si>
  <si>
    <t>DUARTE OJEDA HECTOR DANIEL</t>
  </si>
  <si>
    <t>TUPAC</t>
  </si>
  <si>
    <t>RAFAEL HERNANDEZ #248</t>
  </si>
  <si>
    <t>LOMAS DE NOGALES 2</t>
  </si>
  <si>
    <t>028/15</t>
  </si>
  <si>
    <t>Ejecutoriada 12/02/15.</t>
  </si>
  <si>
    <t>MIRANDA MEDINA LUIS FERNANDO</t>
  </si>
  <si>
    <t>RODRIGUEZ SOLIS JUAN CARLOS GUADALUPE</t>
  </si>
  <si>
    <t>Ejecutoriada 04/02/15.</t>
  </si>
  <si>
    <t>HOMICIDIO SIMPLE</t>
  </si>
  <si>
    <t>MH. TB.</t>
  </si>
  <si>
    <t>LAVA CARROS</t>
  </si>
  <si>
    <t>TUCSON</t>
  </si>
  <si>
    <t>631-944-31-72</t>
  </si>
  <si>
    <t>MH, PSIC. COC</t>
  </si>
  <si>
    <t>MH, COC, TB,</t>
  </si>
  <si>
    <t>FUERO COMUN / FEDERAL</t>
  </si>
  <si>
    <t>FEDERAL</t>
  </si>
  <si>
    <t>CERRADA GUADALIX #42</t>
  </si>
  <si>
    <t>VILLA BONITA</t>
  </si>
  <si>
    <t>LOPEZ HERNANDEZ SERGIO RAYMUNDO</t>
  </si>
  <si>
    <t>4, 11</t>
  </si>
  <si>
    <t>ROBO CON VIOLENCIA EN ACCESORIOS DE VEHICULO Y DAÑOS</t>
  </si>
  <si>
    <t>NICARAGUA S/N</t>
  </si>
  <si>
    <t>MARTINEZ AYALA MACIEL RICARDO</t>
  </si>
  <si>
    <t>CHORMAN</t>
  </si>
  <si>
    <t>ESPINOZA FELIX LUIS ALBERTO</t>
  </si>
  <si>
    <t>ASALTO Y ROBO A CASA HABITACIÓN</t>
  </si>
  <si>
    <t>PUMA</t>
  </si>
  <si>
    <t>LOPEZ SALAZAR JOSE DAVID</t>
  </si>
  <si>
    <t>NIÑON</t>
  </si>
  <si>
    <t>ANIMO</t>
  </si>
  <si>
    <t>EJIDO ANTONIO ROSALES</t>
  </si>
  <si>
    <t>ESPINOZA MENDOZA JESUS MANUEL</t>
  </si>
  <si>
    <t>JESUS</t>
  </si>
  <si>
    <t>SOTO VALENZUELA ADOLFO ANGEL</t>
  </si>
  <si>
    <t>BOFO</t>
  </si>
  <si>
    <t>JABALI</t>
  </si>
  <si>
    <t>PANTER</t>
  </si>
  <si>
    <t>RAMIREZ BERRELLEZA MARCOS ARON</t>
  </si>
  <si>
    <t>SEPI</t>
  </si>
  <si>
    <t>FRIJOLES</t>
  </si>
  <si>
    <t>HIDALGO</t>
  </si>
  <si>
    <t>AVENIDA 1 S/N Y CALLE 8</t>
  </si>
  <si>
    <t>LUIS DONALDO COLOSIO</t>
  </si>
  <si>
    <t>6471 202338</t>
  </si>
  <si>
    <t>JESUS GARCIA #1329 E/MICHOACAN Y CALLEJON VENEZUELA</t>
  </si>
  <si>
    <t>HOMICIDIO CALIFICADO EN GRADO DE TENTATIVA</t>
  </si>
  <si>
    <t>YAQUI S/N ESQUINA  IGNACIO ZARAGOZA</t>
  </si>
  <si>
    <t>VICAM</t>
  </si>
  <si>
    <t>PASEO DE LAS ROSAS #905 E/MAGNOLIAS Y CORDILLERAS</t>
  </si>
  <si>
    <t>POSTE #9</t>
  </si>
  <si>
    <t>NOCHE BUENA #263 E/FLORES Y MAGNOLIAS</t>
  </si>
  <si>
    <t>MAXIMILIANO R. LOPEZ</t>
  </si>
  <si>
    <t>109/14
110/14</t>
  </si>
  <si>
    <t>PERIFERICO S/N, CARRETERA RUMBO A SAN IGNACIO</t>
  </si>
  <si>
    <t>VILLA LOURDES</t>
  </si>
  <si>
    <t>Ejecutoriada 21/01/15.</t>
  </si>
  <si>
    <t>045/14</t>
  </si>
  <si>
    <t>1 a (109/14)
10 m, 17 d (110/14)</t>
  </si>
  <si>
    <t>11-07-14 109/14
15-08-14 110/14</t>
  </si>
  <si>
    <t>1 Año</t>
  </si>
  <si>
    <t>241/14
240/14</t>
  </si>
  <si>
    <t>10 m, 17 d (241/14)
11 m (240/14)</t>
  </si>
  <si>
    <t>12-12-14 (241/14)
15-01-15 (240/14</t>
  </si>
  <si>
    <t>10-08-15 (241/14)
10-07-16 (240/14)</t>
  </si>
  <si>
    <t>178/13</t>
  </si>
  <si>
    <t>Ejecutoriada 13/08/14.</t>
  </si>
  <si>
    <t>6 Años</t>
  </si>
  <si>
    <t>Ejecutoriada 13/01/15.</t>
  </si>
  <si>
    <t>Ejecutoriada 22/10/14.</t>
  </si>
  <si>
    <t>219/14</t>
  </si>
  <si>
    <t>Evolución #3 elaborada (19-10-12), evo #4 (06-01-13), evo #5 (15-04-13), evo #6 (08-07-13). Traslado a Cócorit 13/03/15.</t>
  </si>
  <si>
    <t>Ejecutoriada 12/02/15 (241/14)
Ejecutoriada 03/02/15 (240/14).</t>
  </si>
  <si>
    <t>P1-15</t>
  </si>
  <si>
    <t>BARRERA CARAVEO VICTOR MANUEL</t>
  </si>
  <si>
    <t>053/15</t>
  </si>
  <si>
    <t>San Luis Río Colorado</t>
  </si>
  <si>
    <t>MH, PSIC, CRIS</t>
  </si>
  <si>
    <t>21-03-12-90</t>
  </si>
  <si>
    <t>MH, PSIC, CRIS, TB</t>
  </si>
  <si>
    <t>MH. TH. RET. CRIS, COC, TB, AH</t>
  </si>
  <si>
    <t>21-50-07-24</t>
  </si>
  <si>
    <t>OBRERO</t>
  </si>
  <si>
    <t>MH, PSIC, TH, TB, AH</t>
  </si>
  <si>
    <t>PICORO</t>
  </si>
  <si>
    <t>SAN JUDAS TADEO #10</t>
  </si>
  <si>
    <t>GUAYACAN</t>
  </si>
  <si>
    <t>GARCIA MONTOYA ULISES</t>
  </si>
  <si>
    <t>LUZ VALENCIA #144</t>
  </si>
  <si>
    <t>3 a, 6 m</t>
  </si>
  <si>
    <t>063/15</t>
  </si>
  <si>
    <t>Ejecutoriada 30/03/15.</t>
  </si>
  <si>
    <t>Tiempo Libre 16/04/15.</t>
  </si>
  <si>
    <t>PLUTARCO CRUZ S/N ESQ. JUAN NAVARRETE</t>
  </si>
  <si>
    <t>TAZAJAL</t>
  </si>
  <si>
    <t>MARTINEZ LUNA CARMEN NELSON BLADIMIR</t>
  </si>
  <si>
    <t>MEDINA LUNA GIOVANY</t>
  </si>
  <si>
    <t>MARGANTE #34-A</t>
  </si>
  <si>
    <t>060/15</t>
  </si>
  <si>
    <t>056/15</t>
  </si>
  <si>
    <t>MISA</t>
  </si>
  <si>
    <t>AMAPOLAS #9 E/JACINTO LOPEZ Y BENITO JUAREZ</t>
  </si>
  <si>
    <t>OLIVOS</t>
  </si>
  <si>
    <t>RODRIGUEZ OCHOA ANGEL DAMIAN</t>
  </si>
  <si>
    <t>3RA. AZUL #203 E/N Y M</t>
  </si>
  <si>
    <t>INFONAVIT BENITO JUAREZ</t>
  </si>
  <si>
    <t>079/15</t>
  </si>
  <si>
    <t>ORTIZ LARIOS JOSE RAMON</t>
  </si>
  <si>
    <t>PORTILLO FELIX JOSE ANGEL</t>
  </si>
  <si>
    <t>AJIJIC #66-B Y TAPALPA</t>
  </si>
  <si>
    <t>DR. IGNACIO MENDIVIL #15 Y E. GUEVARA</t>
  </si>
  <si>
    <t>CASA REAL</t>
  </si>
  <si>
    <t>VAZQUEZ OZUNA JESUS</t>
  </si>
  <si>
    <t>TUTULI</t>
  </si>
  <si>
    <t>7 DE NOVIEMBRE #76</t>
  </si>
  <si>
    <t>FRACC. SALVADOR ALVARADO</t>
  </si>
  <si>
    <t>011/15</t>
  </si>
  <si>
    <t>CASTRO LOPEZ ADALBERTO</t>
  </si>
  <si>
    <t>BARTOLO</t>
  </si>
  <si>
    <t>NEBOMES #65</t>
  </si>
  <si>
    <t>LOS ARROYOS</t>
  </si>
  <si>
    <t>086/15</t>
  </si>
  <si>
    <t>083/15</t>
  </si>
  <si>
    <t>SALCIDO GARCIA ADRIAN MISAEL</t>
  </si>
  <si>
    <t>22-03-79-70</t>
  </si>
  <si>
    <t>MH, CRIS, HR, TB,</t>
  </si>
  <si>
    <t>23-43-50-64</t>
  </si>
  <si>
    <t>MH, TB. AH</t>
  </si>
  <si>
    <t>631-13-44-669</t>
  </si>
  <si>
    <t>COC, TB,</t>
  </si>
  <si>
    <t>637-37-67-54</t>
  </si>
  <si>
    <t>21-24-45-44 Y 21-99-78-52</t>
  </si>
  <si>
    <t>22-90-00-46</t>
  </si>
  <si>
    <t>070/15</t>
  </si>
  <si>
    <t>LEON ARVIZU VICTOR JESUS</t>
  </si>
  <si>
    <t>ROBO EN ACCESORIOS DE VEHICULO</t>
  </si>
  <si>
    <t>AGUALURCA</t>
  </si>
  <si>
    <t>SUNGE</t>
  </si>
  <si>
    <t>PUEBLO DE ALAMOS #48 E/CALLE 2 Y TORRES</t>
  </si>
  <si>
    <t>009/15 QUI</t>
  </si>
  <si>
    <t>CORONADO SARABIA JUAN JOSE</t>
  </si>
  <si>
    <t>DURAN SERRANO HUGO JR</t>
  </si>
  <si>
    <t>ROBO CON VIOLENCIA A COMERCIO, ROBO AGRAVADO.</t>
  </si>
  <si>
    <t>CORRALES MENA OCTAVIO</t>
  </si>
  <si>
    <t>TAVO</t>
  </si>
  <si>
    <t>PIÑONES #8</t>
  </si>
  <si>
    <t>LOS PINOS</t>
  </si>
  <si>
    <t>7 Años</t>
  </si>
  <si>
    <t xml:space="preserve">Ejecutoriada 21/05/15. </t>
  </si>
  <si>
    <t>BADIRAGUATO #71 Y CASAS GRANDES</t>
  </si>
  <si>
    <t>EMILIANO ZAPATA</t>
  </si>
  <si>
    <t>CANO OLIVARES JOSE EFRAIN</t>
  </si>
  <si>
    <t>076/15</t>
  </si>
  <si>
    <t>097/15</t>
  </si>
  <si>
    <t>096/15</t>
  </si>
  <si>
    <t>Ejecutoriada 25/05/15.</t>
  </si>
  <si>
    <t>FONCERRADA ALCANTAR JOSE DANIEL</t>
  </si>
  <si>
    <t>ALLANAMIENTO DE MORADA Y PORTACION DE ARMA BLANCA</t>
  </si>
  <si>
    <t>15, 33</t>
  </si>
  <si>
    <t>AGUA TINTA #36 Y AGUA MIEL</t>
  </si>
  <si>
    <t xml:space="preserve">179/14 </t>
  </si>
  <si>
    <t xml:space="preserve">Hermosillo 2 </t>
  </si>
  <si>
    <t>MORAGA ESTRADA ERNESTO ALAN</t>
  </si>
  <si>
    <t>059/15</t>
  </si>
  <si>
    <t>P1-SUR1</t>
  </si>
  <si>
    <t>ANDADOR C #12</t>
  </si>
  <si>
    <t>LAS GRANJAS</t>
  </si>
  <si>
    <t>CIRCUNVALACION S/N Y JORGE VALENCIA</t>
  </si>
  <si>
    <t>MAZON</t>
  </si>
  <si>
    <t>M-38</t>
  </si>
  <si>
    <t>QUINTA NATORA #28</t>
  </si>
  <si>
    <t>QUINTAS DEL SOL</t>
  </si>
  <si>
    <t>AHUIZOTL #170 E/TEMPLO MIXTLE Y QUETZALCOATL</t>
  </si>
  <si>
    <t>103/15</t>
  </si>
  <si>
    <t>Modificación sentencia exp. 179/14.</t>
  </si>
  <si>
    <t>3°PRIMARIA</t>
  </si>
  <si>
    <t>21-00-24-16</t>
  </si>
  <si>
    <t>MH, PSIC</t>
  </si>
  <si>
    <t>631-137-14-02</t>
  </si>
  <si>
    <t>TH.</t>
  </si>
  <si>
    <t>2138554 Y 21-11-43-34</t>
  </si>
  <si>
    <t>GARCIA CARDENAS NOE</t>
  </si>
  <si>
    <t>MINA LA TRINIDAD #7</t>
  </si>
  <si>
    <t>MORELOS</t>
  </si>
  <si>
    <t>319/13
053/15</t>
  </si>
  <si>
    <t>GOMEZ RAMOS JOSE MIGUEL</t>
  </si>
  <si>
    <t>114/15</t>
  </si>
  <si>
    <t>VALENZUELA REYNOSO GERARDO GUADALUPE</t>
  </si>
  <si>
    <t>124/15</t>
  </si>
  <si>
    <t xml:space="preserve">ANAYA IZAGUIRRE ABDIEL IRAM </t>
  </si>
  <si>
    <t>LOPEZ LOPEZ JOSE ARMANDO</t>
  </si>
  <si>
    <t>COSS</t>
  </si>
  <si>
    <t>CALLE 2°, LOTE 13, MANZANA 71</t>
  </si>
  <si>
    <t>ORTIZ RUBIO</t>
  </si>
  <si>
    <t xml:space="preserve">PORTACION DE ARMA DE FUEGO </t>
  </si>
  <si>
    <t>NORBERTO ORTEGA</t>
  </si>
  <si>
    <t>SIERRA DE DURANGO #255</t>
  </si>
  <si>
    <t>BUENOS AIRES</t>
  </si>
  <si>
    <t>134/14</t>
  </si>
  <si>
    <t>TRUJILLO ALVAREZ JESUS DAVID</t>
  </si>
  <si>
    <t>ROMERO OTERO CARLOS ALBERTO</t>
  </si>
  <si>
    <t>CARIÑO</t>
  </si>
  <si>
    <t>NUEVO CIRCUNVALACIÓN</t>
  </si>
  <si>
    <t>COLOSO ALTO</t>
  </si>
  <si>
    <t>TEPACHE S/N Y OLIVARES</t>
  </si>
  <si>
    <t>CARMEN SERDÁN</t>
  </si>
  <si>
    <t>CUELLER MUELA JUAN FRANCISCO</t>
  </si>
  <si>
    <t>088/15</t>
  </si>
  <si>
    <t>GOMEZ MEDINA JOSE ENRIQUE</t>
  </si>
  <si>
    <t>MERIDA #1350 E/IGNACIO SOTO Y ANGEL ARREOLA</t>
  </si>
  <si>
    <t>SAHUARO</t>
  </si>
  <si>
    <t>COCORIT #1390 E/LAZARO MERCADO Y VICENTE MORA</t>
  </si>
  <si>
    <t>RICKY</t>
  </si>
  <si>
    <t>ETCHOROPO #1333 E/IGNACIO SOTO Y CARLOS BALDERRAMA</t>
  </si>
  <si>
    <t>CHINITO</t>
  </si>
  <si>
    <t>BENJAMIN CONTRERAS #8 E/SANTILLANES MANZANARES</t>
  </si>
  <si>
    <t>ACUÑA SALAZAR PAVEL ENRIQUE</t>
  </si>
  <si>
    <t>SASTURAY GARCIA LUIS REY</t>
  </si>
  <si>
    <t>GARCIA CHAPARRO JESUS FERNANDO</t>
  </si>
  <si>
    <t>MENDEZ FLORES ALVARO</t>
  </si>
  <si>
    <t>ROBO AGRAVADO Y LO QUE RESULTE</t>
  </si>
  <si>
    <t>REY</t>
  </si>
  <si>
    <t>CHAPARRO</t>
  </si>
  <si>
    <t>MORENO</t>
  </si>
  <si>
    <t>CERRADA VALLA DEL PORTAL #57</t>
  </si>
  <si>
    <t>SAN MARCIAL #45</t>
  </si>
  <si>
    <t>SECTOR 2 #374 Y LUIS DONALDO COLOSIO</t>
  </si>
  <si>
    <t>TABASOS</t>
  </si>
  <si>
    <t>VERBO</t>
  </si>
  <si>
    <t>CERRADA PALO AZUL #159</t>
  </si>
  <si>
    <t>OASIS DEL SOL</t>
  </si>
  <si>
    <t>092/15</t>
  </si>
  <si>
    <t>093/15</t>
  </si>
  <si>
    <t>ROMERO MONGE LUIS ANGEL</t>
  </si>
  <si>
    <t xml:space="preserve">DELITO CONTRA LA SALUD  </t>
  </si>
  <si>
    <t>CARA DE BURRO</t>
  </si>
  <si>
    <t>SANTA ISABEL</t>
  </si>
  <si>
    <t>ISABEL LA CATOLICA #542 E/LEANDRO P. GAXIOLA Y CARLOS CATUREGLI</t>
  </si>
  <si>
    <t>149/11</t>
  </si>
  <si>
    <t xml:space="preserve">Ejecutoriada. </t>
  </si>
  <si>
    <t>Ejecutoriada 24/06/15.</t>
  </si>
  <si>
    <t>127/15</t>
  </si>
  <si>
    <t>RIVERA OLIVAS JOSE ROBERTO</t>
  </si>
  <si>
    <t>126/15</t>
  </si>
  <si>
    <t>137/15</t>
  </si>
  <si>
    <t>125/15</t>
  </si>
  <si>
    <t>HUERTA ORTEGA JOEL OSVALDO</t>
  </si>
  <si>
    <t>009/11
120/14</t>
  </si>
  <si>
    <t>Hermosillo 2
1° Distrito</t>
  </si>
  <si>
    <t>7
34</t>
  </si>
  <si>
    <t>2 a, 3m, 18 d
3 a, 3 m</t>
  </si>
  <si>
    <t>18-08-11
29-06-15</t>
  </si>
  <si>
    <t>Modificada en segunda instancia. 120/14 Sin Ejecutoria.</t>
  </si>
  <si>
    <t>ROBO AGRAVADO. PORTACION DE ARMA PROHIBIDA.</t>
  </si>
  <si>
    <t>Ejecutoriada 29/06/15.</t>
  </si>
  <si>
    <t>23-48-51-20</t>
  </si>
  <si>
    <t>MH, CRIS, PSIC, TB.</t>
  </si>
  <si>
    <t>631-30-42-852</t>
  </si>
  <si>
    <t>21-43-76-30</t>
  </si>
  <si>
    <t>COC, CRIS, TB, AH</t>
  </si>
  <si>
    <t>631-14-4-97-24</t>
  </si>
  <si>
    <t>21-90-24-21</t>
  </si>
  <si>
    <t>CRIS, PSIC, TB,</t>
  </si>
  <si>
    <t>21-0047-79</t>
  </si>
  <si>
    <t>HR. TB.</t>
  </si>
  <si>
    <t>21-24-81-48</t>
  </si>
  <si>
    <t>21-52-74-57</t>
  </si>
  <si>
    <t>ESTUDINATE</t>
  </si>
  <si>
    <t>23-80-20-20</t>
  </si>
  <si>
    <t>MH, RET, CRIS, TB. AH</t>
  </si>
  <si>
    <t>MH, RET, PSIC, TH, CRACK TB, AH</t>
  </si>
  <si>
    <t>22-25-92-48</t>
  </si>
  <si>
    <t>MH, CRIS, AH. TB.</t>
  </si>
  <si>
    <t>CRACK TB.</t>
  </si>
  <si>
    <t>21-33-86-69</t>
  </si>
  <si>
    <t>VALENZUELA MORALES IRAM HUBERTO</t>
  </si>
  <si>
    <t>1 Año
1 Año</t>
  </si>
  <si>
    <t>02-06-15
08-07-15</t>
  </si>
  <si>
    <t>02-06-16
03-06-17</t>
  </si>
  <si>
    <t>VERDUGO RUBIO BRAYAN ALEJANDRO</t>
  </si>
  <si>
    <t>GUTIERREZ CARPIO ALFREDO</t>
  </si>
  <si>
    <t>ANDALUZ #103 Y MINORCA</t>
  </si>
  <si>
    <t>GUTIERREZ MAZON ABEL DE JESUS</t>
  </si>
  <si>
    <t>EL LICRO</t>
  </si>
  <si>
    <t>FIJI #314 E/CERROJO Y HELICE</t>
  </si>
  <si>
    <t>ALAMEDA</t>
  </si>
  <si>
    <t>180/14</t>
  </si>
  <si>
    <t>037/15</t>
  </si>
  <si>
    <t xml:space="preserve">Modificacion de sentencia en 2da. Instancia de 4 años a 2a, 7m, 16d. Ejecutoriada 07/07/15. </t>
  </si>
  <si>
    <t>LA CRUZ</t>
  </si>
  <si>
    <t>CERRADA DE ALCALA #384</t>
  </si>
  <si>
    <t>VILLAS DEL SUR</t>
  </si>
  <si>
    <t xml:space="preserve">Ejecutoriada 13/07/15. </t>
  </si>
  <si>
    <t>MARTINEZ OLIVAS CESAR FERNANDO</t>
  </si>
  <si>
    <t>CHICHARO</t>
  </si>
  <si>
    <t>TORRE BABEL #8 E/TORRE DE MARFIN Y TORRE IFEL</t>
  </si>
  <si>
    <t>LAS TORRES</t>
  </si>
  <si>
    <t>025/15</t>
  </si>
  <si>
    <t>P1-SUR-3</t>
  </si>
  <si>
    <t>OROZCO REYES OSCAR RAUL</t>
  </si>
  <si>
    <t>RULO</t>
  </si>
  <si>
    <t>CERRADA VILLA HERMOSA #145</t>
  </si>
  <si>
    <t>ORTEGA VALENZUELA JUAN ANTONIO Y/O VELAZQUEZ ORTEGA</t>
  </si>
  <si>
    <t>JUANITO</t>
  </si>
  <si>
    <t>CALLE 30 ENTRE 5 Y 6</t>
  </si>
  <si>
    <t>LADRILLERA INDUSTRIAL</t>
  </si>
  <si>
    <t>BURRUEL TORRES LUIS ADRIAN</t>
  </si>
  <si>
    <t>RUIZ ACUÑA RAMON ALONSO</t>
  </si>
  <si>
    <t>CANAL PRINCIPAL #84</t>
  </si>
  <si>
    <t>CALLE DEL DEPORTE #476</t>
  </si>
  <si>
    <t>MOLINO DE CAMOU</t>
  </si>
  <si>
    <t>BABUCA GALVEZ IVAN ALEXIS</t>
  </si>
  <si>
    <t>DELITO CONTRA SALUD</t>
  </si>
  <si>
    <t>PASEO DEL RINCON #13</t>
  </si>
  <si>
    <t>PEDREGAL DE LA VILLA</t>
  </si>
  <si>
    <t>PUMA #17 E/CAPOMO Y VENADO COLA BLANCA</t>
  </si>
  <si>
    <t>ARAGON LUCERO ESTEBAN ALONSO</t>
  </si>
  <si>
    <t>AGAMIDO #48 Y ARRENDARIO</t>
  </si>
  <si>
    <t>Ejecutoriada 14/07/15.</t>
  </si>
  <si>
    <t>098/15</t>
  </si>
  <si>
    <t>DURAZO MORENO RAMON ALONSO</t>
  </si>
  <si>
    <t>151/15</t>
  </si>
  <si>
    <t>152/15</t>
  </si>
  <si>
    <t>154/15</t>
  </si>
  <si>
    <t>155/15</t>
  </si>
  <si>
    <t>158/15</t>
  </si>
  <si>
    <t>162/15</t>
  </si>
  <si>
    <t>23-55-52-50</t>
  </si>
  <si>
    <t>21-14-82-92</t>
  </si>
  <si>
    <t>2-13-96-88 Y 21-06-07-69</t>
  </si>
  <si>
    <t>MH, COC. CRIS, HR, TB.</t>
  </si>
  <si>
    <t>631-10-88-973</t>
  </si>
  <si>
    <t>21-03-79-07</t>
  </si>
  <si>
    <t>633-33-49-914</t>
  </si>
  <si>
    <t>MH, RET, COC, CRACK TB. AH</t>
  </si>
  <si>
    <t>21-91-72-16</t>
  </si>
  <si>
    <t>BLAS REGIS LAURO ALISANDRO</t>
  </si>
  <si>
    <t>JUANCHO</t>
  </si>
  <si>
    <t>OPODEPE #73 E/2 Y 3</t>
  </si>
  <si>
    <t>Ejecutoriada 319/13 02/06/15. 
Ejecutoriada 053/15 04/08/15.</t>
  </si>
  <si>
    <t>Ejecutoriada 04/08/15. Se modificó sentencia en segunda instancia, de 7 años a 3 años, 6m, 1d.</t>
  </si>
  <si>
    <t>Ejecutoriada 05/08/15.</t>
  </si>
  <si>
    <t>Ejecutoriada 16/07/15.</t>
  </si>
  <si>
    <t>ROBLES VALENCIA ALAN MISAEL</t>
  </si>
  <si>
    <t>4, 23</t>
  </si>
  <si>
    <t>ABUSOS DESHONESTOS Y ROBO CON VIOLENCIA A CASA HABITACION</t>
  </si>
  <si>
    <t>CANGURO</t>
  </si>
  <si>
    <t>CONICIDO</t>
  </si>
  <si>
    <t>Sin Ejecutoria. Se modifico sentencia en segunda instancia.</t>
  </si>
  <si>
    <t>108/15</t>
  </si>
  <si>
    <t>VALENZUELA TORRES JESUS ALBERTO</t>
  </si>
  <si>
    <t>PONDEROSA #147</t>
  </si>
  <si>
    <t>GAMESA</t>
  </si>
  <si>
    <t>111/15</t>
  </si>
  <si>
    <t>Ejecutoriada 03/08/15.</t>
  </si>
  <si>
    <t>Ejecutoriada 18/08/15.</t>
  </si>
  <si>
    <t>Medidas de Libertad Vigilada, e internamiento de fin de semana.</t>
  </si>
  <si>
    <t>060/15 Acum. 075/15</t>
  </si>
  <si>
    <t>4 a, 6 m, 1 d</t>
  </si>
  <si>
    <t>21-04-15 109/14
09-03-16 110/14</t>
  </si>
  <si>
    <t>BARRON GONZALEZ MIGUEL ANGEL</t>
  </si>
  <si>
    <t>MAIKA</t>
  </si>
  <si>
    <t>GUAYMAS S/N Y TASTIOTA</t>
  </si>
  <si>
    <t>LA PRIMAVERA</t>
  </si>
  <si>
    <t>Ejecutoriada 25/08/15.</t>
  </si>
  <si>
    <t>1 a, 2 m, 15 d</t>
  </si>
  <si>
    <t>PINEDA OLIVAS JESUS NOE</t>
  </si>
  <si>
    <t>DURAN PIRI JOEL ABRAHAM</t>
  </si>
  <si>
    <t>29-34-75-21</t>
  </si>
  <si>
    <t>631-30-45-863</t>
  </si>
  <si>
    <t>080/15
065/15</t>
  </si>
  <si>
    <t>133/15
033/15</t>
  </si>
  <si>
    <t>11 meses
080/15</t>
  </si>
  <si>
    <t>ALDAMA JIMENEZ FRANCISCO ALEXIS</t>
  </si>
  <si>
    <t>BARRACAS</t>
  </si>
  <si>
    <t>ACONCHI #172 E/REYES Y BLVD. LAS TORRES</t>
  </si>
  <si>
    <t>FLORES MORENO JESUS RUBEN</t>
  </si>
  <si>
    <t>CAKO</t>
  </si>
  <si>
    <t>DIMICILIO CONOCIDO</t>
  </si>
  <si>
    <t>EL TAZAJAL</t>
  </si>
  <si>
    <t>P2-01</t>
  </si>
  <si>
    <t>FIGUEROA QUIJADA FRANCISCO MARCELO</t>
  </si>
  <si>
    <t>7 meses</t>
  </si>
  <si>
    <t>Ejecutoriada 09/09/15.</t>
  </si>
  <si>
    <t>MUNGUIA JIMENEZ KEVIN DANIEL Y/O BRIAN ALEJANDRO</t>
  </si>
  <si>
    <t>SAN PABLO</t>
  </si>
  <si>
    <t>SAAVEDRA ORTIZ JOSE LUIS</t>
  </si>
  <si>
    <t>TEPIC #17 E/CALLEJON DE LA CRUZ Y DALIA</t>
  </si>
  <si>
    <t>232/12
362/12</t>
  </si>
  <si>
    <t>RUIZ MAZON RHOMEL</t>
  </si>
  <si>
    <t>171/15</t>
  </si>
  <si>
    <t>285/12</t>
  </si>
  <si>
    <t>Ejecutoriada 06/07/15.</t>
  </si>
  <si>
    <t>Ejecutoriada 14/09/15.</t>
  </si>
  <si>
    <t>ARCE</t>
  </si>
  <si>
    <t>MATAPE #299 E/GUADALUPE VICTORIA Y REFORMA</t>
  </si>
  <si>
    <t>080/15</t>
  </si>
  <si>
    <t>Ejecutoriada 22/09/15.</t>
  </si>
  <si>
    <t>BOSS</t>
  </si>
  <si>
    <t>LA PRIMERA</t>
  </si>
  <si>
    <t>LOTE 17, CALLE 16 DE SEPTIEMBRE. MANZANA 74</t>
  </si>
  <si>
    <t>CENTINELA</t>
  </si>
  <si>
    <t xml:space="preserve">Ejecutoriada 21/09/15. </t>
  </si>
  <si>
    <t>Ejecutoriada 080/15 10/09/15.</t>
  </si>
  <si>
    <t>07-09-12 232/12
21-03-12 362/12</t>
  </si>
  <si>
    <t>10 meses 232/12
1 año 
362/12</t>
  </si>
  <si>
    <t>MATA LOPEZ BERNARDO</t>
  </si>
  <si>
    <t>CRISIS</t>
  </si>
  <si>
    <t>CONOCIDO</t>
  </si>
  <si>
    <t>DURAN MORA JOSE EDUARDO</t>
  </si>
  <si>
    <t>LALO</t>
  </si>
  <si>
    <t>LAS PALOMAS #46 Y HORIZONTE</t>
  </si>
  <si>
    <t>176/15</t>
  </si>
  <si>
    <t>173/15</t>
  </si>
  <si>
    <t>05-07-17 232/12
04-09-16 362/12</t>
  </si>
  <si>
    <t>Ejecutoriada 30/09/15.</t>
  </si>
  <si>
    <t>ALLANAMIENTO DE MORADA</t>
  </si>
  <si>
    <t>Ejecutoriada 29/09/15.</t>
  </si>
  <si>
    <t>MH, CRIS, TB. AH</t>
  </si>
  <si>
    <t>MH, CRIS, CVOC, TB, AH</t>
  </si>
  <si>
    <t>AYUDANTE DE CARPINTERO</t>
  </si>
  <si>
    <t xml:space="preserve">21-09-38-26 </t>
  </si>
  <si>
    <t>MH, TH, RET, PASIC, CRIS, TB,</t>
  </si>
  <si>
    <t>21-64-88-889</t>
  </si>
  <si>
    <t>MH, PSIC, TB. AH</t>
  </si>
  <si>
    <t>PINTOR</t>
  </si>
  <si>
    <t>21-11-88-45</t>
  </si>
  <si>
    <t>182/15</t>
  </si>
  <si>
    <t>Ejecutoriada 02/10/15.</t>
  </si>
  <si>
    <t>03-10-18 (060)                         03-05-13 (031)</t>
  </si>
  <si>
    <t>RODRIGUEZ HERNANDEZ SANTANA LEOBARDO</t>
  </si>
  <si>
    <t>NUEVA CIRCUNVALACION #85 Y CALLEJON DEL OLMO</t>
  </si>
  <si>
    <t>LOKS</t>
  </si>
  <si>
    <t>CERRADA SONDITA</t>
  </si>
  <si>
    <t>JORGE VALENCIA</t>
  </si>
  <si>
    <t>CONTRERAS TARAZON JUAN ANGEL</t>
  </si>
  <si>
    <t>CHAMPER</t>
  </si>
  <si>
    <t>LOS CAMALEONES</t>
  </si>
  <si>
    <t>DE LOS MOLINOS #4 Y ARROYO HONDO</t>
  </si>
  <si>
    <t>BACANORA #3</t>
  </si>
  <si>
    <t>INTENTO ROBO A TRANSEUNTE</t>
  </si>
  <si>
    <t>POLVORONES</t>
  </si>
  <si>
    <t>JESUS LOPEZ #217 E/4ta. Y 5ta.</t>
  </si>
  <si>
    <t>08-08-17 (060)                         06-10-18 (031)</t>
  </si>
  <si>
    <t>Ejecutoriada 07/10/15.</t>
  </si>
  <si>
    <t>Ejecutoriada 13/10/15.</t>
  </si>
  <si>
    <t>VEGA HERNANDEZ EDGAR GEOVANY</t>
  </si>
  <si>
    <t>CHAPALA #153</t>
  </si>
  <si>
    <t>PEREZ BOJORQUEZ JOSE ALEJANDRO Y/O BOJORQUEZ PEREZ ANGEL ALEJANDRO</t>
  </si>
  <si>
    <t>VARELA ORTIZ ERICK MAURICIO</t>
  </si>
  <si>
    <t>TITINO</t>
  </si>
  <si>
    <t>PEDRO ASENCIO #569</t>
  </si>
  <si>
    <t>BENITO JUAREZ</t>
  </si>
  <si>
    <t>169/15</t>
  </si>
  <si>
    <t>186/15</t>
  </si>
  <si>
    <t>VAZQUEZ BRACAMONTE CARLOS DANIEL Y/O QUIJADA BRACAMONTE ANGEL RODOLFO</t>
  </si>
  <si>
    <t>128/15</t>
  </si>
  <si>
    <t>Ejecutoriada 16/10/15. Modificación de sentencia de 7 años a 3a, 6m, 1d.</t>
  </si>
  <si>
    <t>VILLA JUAREZ #462 E/OLIVARES Y SIMON BLEY</t>
  </si>
  <si>
    <t>CARMEN SERDAN</t>
  </si>
  <si>
    <t>GRIJALVA RAMONET FRANCISCO ROGELIO</t>
  </si>
  <si>
    <t>RANCHO VIEJO #405</t>
  </si>
  <si>
    <t>Ejecutoriada 21/10/15.</t>
  </si>
  <si>
    <t>JUACHE GARCIA JESUS SALVADOR Y/O ANGEL OMAR</t>
  </si>
  <si>
    <t>ROBO A TRANSEUNTE</t>
  </si>
  <si>
    <t>ANGEL ARREOLA #128 E/BLVD. SOLIDARIDAD Y QUIROGA</t>
  </si>
  <si>
    <t xml:space="preserve">                      INSTITUTO DE TRATAMIENTO Y DE APLICACIÓN DE MEDIDAS PARA ADOLESCENTES</t>
  </si>
  <si>
    <t xml:space="preserve">     INTERNOS DEL CENTRO DE TRATAMIENTO EN INTERNAMIENTO</t>
  </si>
  <si>
    <t xml:space="preserve">            CENTRO INTERMEDIO</t>
  </si>
  <si>
    <t>ALVAREZ RUELAS JESUS ALBERTO</t>
  </si>
  <si>
    <t>BURGOS VEGA VICTOR ALAN</t>
  </si>
  <si>
    <t>PRIVADA DE LOS CERROS #41</t>
  </si>
  <si>
    <t>INFONAVIT 5 DE NAYO</t>
  </si>
  <si>
    <t>LOS PECOS #22 E/COMANITOS Y MANCOPE</t>
  </si>
  <si>
    <t>SOSA RUBALCAVA JESUS ARNOLDO</t>
  </si>
  <si>
    <t>ARROYO TIJERITO #86 E/EL SALTO Y EL MOLINITO</t>
  </si>
  <si>
    <t>057/15</t>
  </si>
  <si>
    <t>019/15</t>
  </si>
  <si>
    <t>194/15</t>
  </si>
  <si>
    <t>193/15</t>
  </si>
  <si>
    <t>195/15</t>
  </si>
  <si>
    <t>6°DE PRIMARIA</t>
  </si>
  <si>
    <t>CARPINTERO</t>
  </si>
  <si>
    <t>631-11-89-89</t>
  </si>
  <si>
    <t>MH, PSCI, COC, TB,</t>
  </si>
  <si>
    <t>631-107-51-40</t>
  </si>
  <si>
    <t>PREPARATORIA</t>
  </si>
  <si>
    <t>22-03-24-99</t>
  </si>
  <si>
    <t>MH, RET, CRIS, T B, AH</t>
  </si>
  <si>
    <t>PRIMARIA</t>
  </si>
  <si>
    <t>MH, TH, CRIS, TB. AH</t>
  </si>
  <si>
    <t>YESERO</t>
  </si>
  <si>
    <t>23-65-65-17</t>
  </si>
  <si>
    <t>22-76-53-40</t>
  </si>
  <si>
    <t>SECUNDARIA</t>
  </si>
  <si>
    <t>MH, RET, PSIC, COC, TH, TB. AH</t>
  </si>
  <si>
    <t>2-64-48-81</t>
  </si>
  <si>
    <t>MH. CRIS, PSIC, TB.</t>
  </si>
  <si>
    <t>22-21-79-35 Y 23-17-48-31</t>
  </si>
  <si>
    <t>21-73-45-85</t>
  </si>
  <si>
    <t>MH, AH.</t>
  </si>
  <si>
    <t>Ejecutoriada 30/10/15.</t>
  </si>
  <si>
    <t>Ejecutoriada 29/10/15.</t>
  </si>
  <si>
    <t>07-09-16 033/14
24-07-17 036/14
21-09-15 022/14</t>
  </si>
  <si>
    <t>036/14 
033/14
022/14</t>
  </si>
  <si>
    <t>033/14
(10m, 17d)
036/14
(10m, 17d)
022/14 (1a, 9m)</t>
  </si>
  <si>
    <t>LOPEZ ROCHA JESUS FRANCISCO</t>
  </si>
  <si>
    <t>PAYAN RUIZ RUBEN DARIO</t>
  </si>
  <si>
    <t>PONY</t>
  </si>
  <si>
    <t>YECORA #610 E/ELIGIO ANCONA Y AMERICO VESPUCIO</t>
  </si>
  <si>
    <t>MIGUEL HIDALGO</t>
  </si>
  <si>
    <t>SILVA GUTIERREZ ELVIN</t>
  </si>
  <si>
    <t xml:space="preserve">ACOSTA GONZALEZ JESUS ALBERTO </t>
  </si>
  <si>
    <t xml:space="preserve">Ejecutoriada con PIT </t>
  </si>
  <si>
    <t>GüERO</t>
  </si>
  <si>
    <t>KIRLIS</t>
  </si>
  <si>
    <t>SOSTENES VALENZUELA S/N</t>
  </si>
  <si>
    <t xml:space="preserve">4 DE OCTUBRE </t>
  </si>
  <si>
    <t xml:space="preserve">SONORA </t>
  </si>
  <si>
    <t xml:space="preserve">MORALES MEZA JESUS FERNANDO </t>
  </si>
  <si>
    <t>026/15</t>
  </si>
  <si>
    <t xml:space="preserve">R.C.V. </t>
  </si>
  <si>
    <t>REIDEN</t>
  </si>
  <si>
    <t>PUERTO PEÑASCO NUM. 333</t>
  </si>
  <si>
    <t>MEXICO</t>
  </si>
  <si>
    <t xml:space="preserve">ENCINAS SEPULVEDA LUIS ENRIQUE </t>
  </si>
  <si>
    <t>100/13</t>
  </si>
  <si>
    <t xml:space="preserve">5a </t>
  </si>
  <si>
    <t xml:space="preserve">HOMICIDIO </t>
  </si>
  <si>
    <t>MARICHUY</t>
  </si>
  <si>
    <t xml:space="preserve">LOS PINGOS </t>
  </si>
  <si>
    <t>RIO DE ALTAR NUM. 1720 ENTRE ATIL Y CABORCA</t>
  </si>
  <si>
    <t>MISION SAN RAFAEL</t>
  </si>
  <si>
    <t xml:space="preserve">BONILLA MIRANDA JORGE ARLEY </t>
  </si>
  <si>
    <t>043/15</t>
  </si>
  <si>
    <t>6a, 4m</t>
  </si>
  <si>
    <t>INDIO</t>
  </si>
  <si>
    <t>TOROCAMPOBAMPO S/N</t>
  </si>
  <si>
    <t>BICAM</t>
  </si>
  <si>
    <t xml:space="preserve">SALMERON CASTILLO LUIS ENRIQUE </t>
  </si>
  <si>
    <t>074/14</t>
  </si>
  <si>
    <t xml:space="preserve">HOMICIDIO Y LESIONES </t>
  </si>
  <si>
    <t>GAMOS</t>
  </si>
  <si>
    <t>EJIDO LOS CAMOTES</t>
  </si>
  <si>
    <t>ALAMOS</t>
  </si>
  <si>
    <t xml:space="preserve">APODACA PARRA LUIS ANTONIO </t>
  </si>
  <si>
    <t>P1-06</t>
  </si>
  <si>
    <t xml:space="preserve">CONOCIDO, EJIDO  EL FRIJOLAR </t>
  </si>
  <si>
    <t>QUIERIEGO</t>
  </si>
  <si>
    <t xml:space="preserve">ROBO CON VIOLENCIA </t>
  </si>
  <si>
    <t xml:space="preserve">BARANDILLA </t>
  </si>
  <si>
    <t xml:space="preserve">HERMOSILLO </t>
  </si>
  <si>
    <t>ARCOS AYALA JOSE ALFREDO</t>
  </si>
  <si>
    <t>1a, 3m</t>
  </si>
  <si>
    <t>PASEO DE LOS MAGLARES NUM. 91</t>
  </si>
  <si>
    <t>RG</t>
  </si>
  <si>
    <t xml:space="preserve">ROS </t>
  </si>
  <si>
    <t>203/15</t>
  </si>
  <si>
    <t>4a, 4m, 15d</t>
  </si>
  <si>
    <t xml:space="preserve">sin ejecutoria </t>
  </si>
  <si>
    <t xml:space="preserve">Sin ejecutoria </t>
  </si>
  <si>
    <t>1a</t>
  </si>
  <si>
    <t>6 meses</t>
  </si>
  <si>
    <t>10m, 17d</t>
  </si>
  <si>
    <t>1a, 2m</t>
  </si>
  <si>
    <t>R</t>
  </si>
  <si>
    <t xml:space="preserve">PRIMARIA COMPLETA </t>
  </si>
  <si>
    <t xml:space="preserve">DESEMPLEADO </t>
  </si>
  <si>
    <t>644-12-4-30-59</t>
  </si>
  <si>
    <t>MH, PSIC, CRIS. TB. AH</t>
  </si>
  <si>
    <t xml:space="preserve">SECUNDARIA COMPLETA </t>
  </si>
  <si>
    <t>6441-11-80-05</t>
  </si>
  <si>
    <t xml:space="preserve">SOLTERO </t>
  </si>
  <si>
    <t>MH, CRAK, TB,</t>
  </si>
  <si>
    <t>1° PREPA</t>
  </si>
  <si>
    <t>MH, CRIS, COC, TB,</t>
  </si>
  <si>
    <t>QUIRIEGO</t>
  </si>
  <si>
    <t>MH, PSIC, AH</t>
  </si>
  <si>
    <t>MEXICALI</t>
  </si>
  <si>
    <t>6441-16-17-93</t>
  </si>
  <si>
    <t>1° SECUNDARIA</t>
  </si>
  <si>
    <t>MH. PSIC,  CRFIS, TH, TB. AH</t>
  </si>
  <si>
    <t>JALISCO</t>
  </si>
  <si>
    <t>MH. PSCIC, CRIS, TB,</t>
  </si>
  <si>
    <r>
      <t xml:space="preserve">351/13  y 350/13 Ejecutoriado 10/03/14. </t>
    </r>
    <r>
      <rPr>
        <sz val="8"/>
        <color indexed="8"/>
        <rFont val="Arial"/>
        <family val="2"/>
      </rPr>
      <t xml:space="preserve"> 248/13 Ejecutoriada 11/02/14.  256/13 Ejecutoriada 19/03/14. 153/14 Ejecutoriada. 11/09/14. </t>
    </r>
  </si>
  <si>
    <t>129/15</t>
  </si>
  <si>
    <t xml:space="preserve">BAZAN SALAZAR JULIO ALEJANDRO </t>
  </si>
  <si>
    <t xml:space="preserve">DELITO CONTRA LA SALUD </t>
  </si>
  <si>
    <t xml:space="preserve">SIN NOMBRE </t>
  </si>
  <si>
    <t xml:space="preserve">LA MISION </t>
  </si>
  <si>
    <t>MH, COC, TB</t>
  </si>
  <si>
    <t xml:space="preserve">GONZALEZ SOTELO FRANCISCO ERNESTO </t>
  </si>
  <si>
    <t xml:space="preserve">LESIONES </t>
  </si>
  <si>
    <t>ESBEN</t>
  </si>
  <si>
    <t>C.N.O.P.  NUM. 19</t>
  </si>
  <si>
    <t>PITIC</t>
  </si>
  <si>
    <t xml:space="preserve">GUAYMAS </t>
  </si>
  <si>
    <t>NH, PSIC.</t>
  </si>
  <si>
    <t xml:space="preserve">LEYVA ALCARAZ JULIO CESAR </t>
  </si>
  <si>
    <t>TENTATIVA DE HOMICIDIO CALIFICADO</t>
  </si>
  <si>
    <t>CHOKY</t>
  </si>
  <si>
    <t xml:space="preserve">CENTRO </t>
  </si>
  <si>
    <t xml:space="preserve">ESTUDIANTE </t>
  </si>
  <si>
    <t xml:space="preserve">MONTES GARCIA MARCELO JOAQUIN </t>
  </si>
  <si>
    <t>AMECA NUM. 99</t>
  </si>
  <si>
    <t xml:space="preserve">CAFÉ COMBATE </t>
  </si>
  <si>
    <t xml:space="preserve">1° PRIMARIA </t>
  </si>
  <si>
    <t xml:space="preserve">ALVAREZ CORDOVA ERICK IVAN </t>
  </si>
  <si>
    <t xml:space="preserve">TEHUAN NUM, 120-A Y PEÑA FLOR </t>
  </si>
  <si>
    <t xml:space="preserve">LA CHOYA </t>
  </si>
  <si>
    <t xml:space="preserve">SEGUNDO DE SECUNDARIA </t>
  </si>
  <si>
    <t xml:space="preserve">EMPLEADO </t>
  </si>
  <si>
    <t xml:space="preserve">UNION LIBRE </t>
  </si>
  <si>
    <t xml:space="preserve">CRIS, TB </t>
  </si>
  <si>
    <t xml:space="preserve">SANCHEZ GARCIA JESUS ANGEL </t>
  </si>
  <si>
    <t xml:space="preserve">ROBO DE VEHICULO </t>
  </si>
  <si>
    <t>PERIMETRAL NORTE NUM. 1140</t>
  </si>
  <si>
    <t xml:space="preserve">ALVARO OBREGON </t>
  </si>
  <si>
    <t xml:space="preserve">1° PREPARATORIA </t>
  </si>
  <si>
    <t>2162293 Y 22232649</t>
  </si>
  <si>
    <t>Con Ejecutoria 09/11/15.</t>
  </si>
  <si>
    <t xml:space="preserve">C/3 meses </t>
  </si>
  <si>
    <t xml:space="preserve">CASTRO BERRELLEZA JOSE ANTONIO </t>
  </si>
  <si>
    <t xml:space="preserve">INV. DE LESIONES </t>
  </si>
  <si>
    <t>TOÑITO</t>
  </si>
  <si>
    <t xml:space="preserve">DOMICILIO CONOCIDO </t>
  </si>
  <si>
    <t xml:space="preserve">SAN PEDRO EL SAUCITO </t>
  </si>
  <si>
    <t xml:space="preserve">QUINTO DE PRIMARIA </t>
  </si>
  <si>
    <t xml:space="preserve">TRABAJADOR AGROPECUARIO </t>
  </si>
  <si>
    <t xml:space="preserve">GAMEZ MORALES JOSE ALFREDO </t>
  </si>
  <si>
    <t>PEÑON DEL COBRE NUM. 18-A</t>
  </si>
  <si>
    <t xml:space="preserve">FRACC. REAL DEL COBRE </t>
  </si>
  <si>
    <t xml:space="preserve">SINALOA </t>
  </si>
  <si>
    <t xml:space="preserve">FCO. I. MADERO NUM 404 ENTRE PRIMERO DE JUNIO Y 30 DE JUNIO </t>
  </si>
  <si>
    <t xml:space="preserve">POBLADO MIGUEL ALEMAN </t>
  </si>
  <si>
    <t xml:space="preserve">MH, TB </t>
  </si>
  <si>
    <t xml:space="preserve">RUIZ FOURCADE JOSE </t>
  </si>
  <si>
    <t xml:space="preserve">BANANITO </t>
  </si>
  <si>
    <t xml:space="preserve">PUERTO LIBERTAD </t>
  </si>
  <si>
    <t xml:space="preserve">MH, PSIC, CRIS, TB, AH </t>
  </si>
  <si>
    <t>P1-SUR 3</t>
  </si>
  <si>
    <t>DANY</t>
  </si>
  <si>
    <t xml:space="preserve">NO </t>
  </si>
  <si>
    <t>AGEABAMPO NUM. 202</t>
  </si>
  <si>
    <t xml:space="preserve">NAVOJOA </t>
  </si>
  <si>
    <t xml:space="preserve">GUILLEN ACUÑA MANUEL ALEJANDRO </t>
  </si>
  <si>
    <t>62/15</t>
  </si>
  <si>
    <t>Ejecutoria, PIT elaborado  con fecha de 04/11/15</t>
  </si>
  <si>
    <t xml:space="preserve">GORDO </t>
  </si>
  <si>
    <t xml:space="preserve">RIO GUAYALEJO NUM. 828 Y SAN JUAN </t>
  </si>
  <si>
    <t xml:space="preserve">LIBERTAD </t>
  </si>
  <si>
    <t xml:space="preserve">AGUA PRIETA </t>
  </si>
  <si>
    <t>6441-347085</t>
  </si>
  <si>
    <t>MH, PSIC, CRACK, TB, AH</t>
  </si>
  <si>
    <t>P1- SUR 2</t>
  </si>
  <si>
    <t>YOJO</t>
  </si>
  <si>
    <t>COSNTITUCION NUM. 643</t>
  </si>
  <si>
    <t xml:space="preserve">PLAN ORIENTE </t>
  </si>
  <si>
    <t xml:space="preserve">BERNAL SIDOMA FRANCISCO JAVIER </t>
  </si>
  <si>
    <t>GüERO MON</t>
  </si>
  <si>
    <t>TULE Y TULUM NUM. 60 ENTRE PALANCA Y TETIHUACAN</t>
  </si>
  <si>
    <t>NOGALITOS</t>
  </si>
  <si>
    <t>MH, RET,TB, AH.</t>
  </si>
  <si>
    <t>LEYVA ARMENTA GABRIEL OMAR</t>
  </si>
  <si>
    <t>119/15</t>
  </si>
  <si>
    <t>CHIVO</t>
  </si>
  <si>
    <t>23 DE OCTUBRE S/N Y LOTE 8</t>
  </si>
  <si>
    <t>SAN IGNACIO</t>
  </si>
  <si>
    <t>MH, PSIC, COC</t>
  </si>
  <si>
    <t xml:space="preserve">CHAVEZ MEDINA LUIS ENRIQUE </t>
  </si>
  <si>
    <t>035/15</t>
  </si>
  <si>
    <t>1a, 7m</t>
  </si>
  <si>
    <t>COCO</t>
  </si>
  <si>
    <t>GUANAJUATO NUM. 1527</t>
  </si>
  <si>
    <t>400/10</t>
  </si>
  <si>
    <t xml:space="preserve">LOPEZ IBARRA LUIS GUILLERMO </t>
  </si>
  <si>
    <t xml:space="preserve">ROBO AGRAVADO </t>
  </si>
  <si>
    <t>MEMIN</t>
  </si>
  <si>
    <t>LOS KILLERS</t>
  </si>
  <si>
    <t>MERIDA NUM. 1502</t>
  </si>
  <si>
    <t xml:space="preserve">SOSTENES VALENZUELA </t>
  </si>
  <si>
    <t>RET,CRIS, TB</t>
  </si>
  <si>
    <t xml:space="preserve">BARRERAS SANDOVAL RAUL ALBERTO </t>
  </si>
  <si>
    <t>DONRA</t>
  </si>
  <si>
    <t xml:space="preserve">PRIMAVERA NUM. 1252 ENTRE JALISCO Y PASEO MIRAVALLE </t>
  </si>
  <si>
    <t>FRACC. PRIMAVERA</t>
  </si>
  <si>
    <t xml:space="preserve">TIJUANA </t>
  </si>
  <si>
    <t>SEGUNDO DE PREPA</t>
  </si>
  <si>
    <t xml:space="preserve">MH, TB, AH </t>
  </si>
  <si>
    <t>215/15</t>
  </si>
  <si>
    <t>33/15</t>
  </si>
  <si>
    <t>200/15</t>
  </si>
  <si>
    <t>130/15</t>
  </si>
  <si>
    <t>208/15</t>
  </si>
  <si>
    <t>Hermisillo 2</t>
  </si>
  <si>
    <t>110/11</t>
  </si>
  <si>
    <t>216/15</t>
  </si>
  <si>
    <t>214/15</t>
  </si>
  <si>
    <t xml:space="preserve">Obregon </t>
  </si>
  <si>
    <t xml:space="preserve">ESQUER MORALES DANIEL LEONARDO </t>
  </si>
  <si>
    <t>8 m, 27 d</t>
  </si>
  <si>
    <t>Con ejecutoria 24/07/11. Elaborar Pit</t>
  </si>
  <si>
    <t>55/15</t>
  </si>
  <si>
    <t>135/15</t>
  </si>
  <si>
    <t>134/15</t>
  </si>
  <si>
    <t>Hermosillo  1</t>
  </si>
  <si>
    <t xml:space="preserve">NUÑEZ TORRES CONRADO </t>
  </si>
  <si>
    <t>GARCIA CASIMIRO ALAN RAYMUNDO</t>
  </si>
  <si>
    <t>C/ 3 meses</t>
  </si>
  <si>
    <t>Ejecutoriado 27/11/15. Elaborar PIT</t>
  </si>
  <si>
    <t xml:space="preserve">Ejecutoriada. Elaborar PIT. </t>
  </si>
  <si>
    <t xml:space="preserve"> Ejecutoriada.</t>
  </si>
  <si>
    <t xml:space="preserve"> Ejecutoriada. </t>
  </si>
  <si>
    <t xml:space="preserve">Ejecutoriada </t>
  </si>
  <si>
    <t>182/14</t>
  </si>
  <si>
    <t>118/15</t>
  </si>
  <si>
    <t xml:space="preserve">Ejecutoria 06/01/16. Elaborar PIT. </t>
  </si>
  <si>
    <t>220/15</t>
  </si>
  <si>
    <t>143/15, 212/15</t>
  </si>
  <si>
    <t>Hermosillo 1, Hermosillo 2</t>
  </si>
  <si>
    <t>221/15</t>
  </si>
  <si>
    <t>5, 29,7</t>
  </si>
  <si>
    <t>GUTIERREZ ARENAS BRAYAN ALEXIS</t>
  </si>
  <si>
    <t>MH, TB</t>
  </si>
  <si>
    <t>CORRAL MORENO FRANCISCO ARTURO</t>
  </si>
  <si>
    <t>NACOZARI</t>
  </si>
  <si>
    <t>DELITOS CONTRA LA SALUD</t>
  </si>
  <si>
    <t>MADRID VALDEZ RICARDO GUADALUPE</t>
  </si>
  <si>
    <t>LEON ALVAREZ JESUS FIDEL</t>
  </si>
  <si>
    <t>LAS PILAS</t>
  </si>
  <si>
    <t>132/15</t>
  </si>
  <si>
    <t xml:space="preserve">Hermosillo 1 </t>
  </si>
  <si>
    <t>222/15</t>
  </si>
  <si>
    <t>PUCHI</t>
  </si>
  <si>
    <t>VENTOLERA NUM. 136 ENTRE RUTE Y PEÑA FLOR</t>
  </si>
  <si>
    <t>LA CHOYA</t>
  </si>
  <si>
    <t>6621-485065</t>
  </si>
  <si>
    <t>CORDOVA RODRIGUEZ FRANCISCO ALFONSO</t>
  </si>
  <si>
    <t>CERRADA EMPALME NUM. 95</t>
  </si>
  <si>
    <t>GALA RESIDENCIAL</t>
  </si>
  <si>
    <t>TERCERO DE SECUNDARIA</t>
  </si>
  <si>
    <t>MH,PSIC,COC,CRIS,TH,RES,TB,AH</t>
  </si>
  <si>
    <t>8 Meses</t>
  </si>
  <si>
    <t>Ejecutoriada. Elaborar PIT</t>
  </si>
  <si>
    <t>C/3meses</t>
  </si>
  <si>
    <t>MIA S/N Y CALLEJON VICTORIA</t>
  </si>
  <si>
    <t>CHAREO GONZALEZ ABIMAEL</t>
  </si>
  <si>
    <t>ABY</t>
  </si>
  <si>
    <t>4 DE MARZO ENTRE JUAN BAUTISTA E IBARRA DE PIEDRA</t>
  </si>
  <si>
    <t>P.M.A</t>
  </si>
  <si>
    <t>PMA</t>
  </si>
  <si>
    <t>CAROLINA DEL NORTE</t>
  </si>
  <si>
    <t>QUINTO DE PRIMARIA</t>
  </si>
  <si>
    <t>MH,PSIC, CRIS,TB</t>
  </si>
  <si>
    <t>EL MIRADOR</t>
  </si>
  <si>
    <t>JUAN PABLO SEGUNDO NUM. 17 ENTRE CABO BLANCO Y SAN ANTONIO</t>
  </si>
  <si>
    <t>ROMERO CORRALES JESUS GERARDO</t>
  </si>
  <si>
    <t>ARZU</t>
  </si>
  <si>
    <t>PRIMERO DE SECUNDARIA</t>
  </si>
  <si>
    <t>IND. BARAN</t>
  </si>
  <si>
    <t>002/16</t>
  </si>
  <si>
    <t>003/16</t>
  </si>
  <si>
    <t>001/16</t>
  </si>
  <si>
    <t>CORRAL ORDUÑO LEONARDO JOSE</t>
  </si>
  <si>
    <t>004/16</t>
  </si>
  <si>
    <t>SIERRA AMAYA JOB DANIEL</t>
  </si>
  <si>
    <t>DANY MONGA</t>
  </si>
  <si>
    <t>SOLI 13</t>
  </si>
  <si>
    <t>SIERRA DEL PINACATE NUM, 281</t>
  </si>
  <si>
    <t>6623-455323</t>
  </si>
  <si>
    <t xml:space="preserve">DE ALBA AYON CESAR EDUARDO </t>
  </si>
  <si>
    <t>57/15</t>
  </si>
  <si>
    <t xml:space="preserve">157/15
</t>
  </si>
  <si>
    <t xml:space="preserve">Hermosillo 2
</t>
  </si>
  <si>
    <t>Ejecutoriada 19/10/15 157/15.  Tiene un Exp. 102/15 en externamiento.</t>
  </si>
  <si>
    <t>282/14, 030/15</t>
  </si>
  <si>
    <t>4, 24</t>
  </si>
  <si>
    <t>CALLES DURAZO JESUS KAREM Y/O JESUS KAREEM CASILLAS DURAZO</t>
  </si>
  <si>
    <t>053/14 acum. 052/14</t>
  </si>
  <si>
    <t xml:space="preserve">PIT de ambos exp. Elaborados (17-08-12). Cumplio Exp. 031/12 </t>
  </si>
  <si>
    <t>COTA OVIEDO JONATHAN IVAN</t>
  </si>
  <si>
    <t>005/16</t>
  </si>
  <si>
    <t>MARIO MORVA JANSON NUM. 18 ENTRE CABO SAN ANTONIO Y SAN PEDRO</t>
  </si>
  <si>
    <t>6622-563307</t>
  </si>
  <si>
    <t>MH, RES, PSIC.</t>
  </si>
  <si>
    <t>SEGUNDO DE SECUNDARIA</t>
  </si>
  <si>
    <t>006/16</t>
  </si>
  <si>
    <t xml:space="preserve">SANCHEZ RUBIO MARTIN ROBERTO </t>
  </si>
  <si>
    <t>ROBER</t>
  </si>
  <si>
    <t>ALLENDE Y TALBA NUM. 130</t>
  </si>
  <si>
    <t>PATRIA NUEVA</t>
  </si>
  <si>
    <t>TECUALA</t>
  </si>
  <si>
    <t>SEGUNDO SEM. PREPA.</t>
  </si>
  <si>
    <t>389-1010818</t>
  </si>
  <si>
    <t xml:space="preserve">079/14
</t>
  </si>
  <si>
    <t xml:space="preserve">Ejecutoriada 079/14 05/06/15. </t>
  </si>
  <si>
    <t>LEGARRA SEPULVEDA ADRIAN OSWALDO</t>
  </si>
  <si>
    <t>1 año, 2 meses</t>
  </si>
  <si>
    <t>COCOA ESPARZA ISAAC ABRAHAM</t>
  </si>
  <si>
    <t>082/15</t>
  </si>
  <si>
    <t>007/16</t>
  </si>
  <si>
    <t>5 DE MAYO</t>
  </si>
  <si>
    <t>BARCELO MUNRO RUBEN DARIO</t>
  </si>
  <si>
    <t>144/15</t>
  </si>
  <si>
    <t>LESIONES GRAVES</t>
  </si>
  <si>
    <t>DARY</t>
  </si>
  <si>
    <t>NACORI GRANDE NUM. 92</t>
  </si>
  <si>
    <t>NOLBERTO ORTEGA</t>
  </si>
  <si>
    <t>3° DE PREPA</t>
  </si>
  <si>
    <t>21-707206</t>
  </si>
  <si>
    <t>MH,PSIC,CRIS, TB,AH</t>
  </si>
  <si>
    <t>CONTRERAS MADA FRANCISCO</t>
  </si>
  <si>
    <t>ROBO CON VIOLENCIA A TRAUNSEUNTE</t>
  </si>
  <si>
    <t>PRIMERO DE MAYO NUM. 7 ENTRE NVO. LEON Y FRONTERAS</t>
  </si>
  <si>
    <t xml:space="preserve">Tiempo Libre </t>
  </si>
  <si>
    <t>Ejecutoriada 27/01/16. elaborar PIT</t>
  </si>
  <si>
    <t>CAMPA PRECIADO JAVIER HUMBERTO</t>
  </si>
  <si>
    <t>JAVI</t>
  </si>
  <si>
    <t>INGRESOS FEBRERO</t>
  </si>
  <si>
    <t>TAPIA QUEVEDO JAVIER ESTEBAN</t>
  </si>
  <si>
    <t>IND. BARANDILLA</t>
  </si>
  <si>
    <t>OZUNA NUM. 2A Y HACIENDA DEL SUR</t>
  </si>
  <si>
    <t>VILLAS DEL PRADO</t>
  </si>
  <si>
    <t>ROBO EN ACCESORIOS DE VEHICULOS</t>
  </si>
  <si>
    <t>LUIS VALENCIA ENTRE MASOCAHUI Y VILLA CORTEZ</t>
  </si>
  <si>
    <t>6628-484410</t>
  </si>
  <si>
    <t>MH,AH</t>
  </si>
  <si>
    <t>ABREGO MINJAREZ LUIS ALBERTO</t>
  </si>
  <si>
    <t>PELON</t>
  </si>
  <si>
    <t>BARJA NUM. 26-A</t>
  </si>
  <si>
    <t>AYTE. DE ALBAÑIL</t>
  </si>
  <si>
    <t>SARABIA BACASEHUA BRAYAN AXEL</t>
  </si>
  <si>
    <t xml:space="preserve">GASTON MADRID S/N </t>
  </si>
  <si>
    <t>CAÑADA DE LOS NEGROS</t>
  </si>
  <si>
    <t>ETCHOJOA</t>
  </si>
  <si>
    <t>MH,CRIS,TB,AH</t>
  </si>
  <si>
    <t>SAAVEDRA MARTINEZ LUIS ANTONIO</t>
  </si>
  <si>
    <t>KILO</t>
  </si>
  <si>
    <t>GASTON MADRID S/N Y CALLEJON DEL KINDER</t>
  </si>
  <si>
    <t>ROMAN CASTELO OMAR</t>
  </si>
  <si>
    <t>DESEMBOQUE NUM. 12 Y SIERRA MADRE O.</t>
  </si>
  <si>
    <t>PRIMER SEM. PREPA.</t>
  </si>
  <si>
    <t>28-481147</t>
  </si>
  <si>
    <t>010/16</t>
  </si>
  <si>
    <t>009/16</t>
  </si>
  <si>
    <t>Ejecutoriada</t>
  </si>
  <si>
    <t>2 a, 7m, 16 d</t>
  </si>
  <si>
    <t>Sin ejecutoria</t>
  </si>
  <si>
    <t>2 años, 5 meses</t>
  </si>
  <si>
    <t>HAORA</t>
  </si>
  <si>
    <t>INV. DE ROBO CON VIOLENCIA A COMERCIO</t>
  </si>
  <si>
    <t>RICON</t>
  </si>
  <si>
    <t>TLUXTLA GUTIERREZ  NUM 1430 ENTRE SAN LUCAS T DE LOS MAESTROS</t>
  </si>
  <si>
    <t>INTERNACIONAL</t>
  </si>
  <si>
    <t>6629-368541</t>
  </si>
  <si>
    <t>CRISTAL</t>
  </si>
  <si>
    <t>AYTE. DE MECANICA</t>
  </si>
  <si>
    <t>INFONAVIT</t>
  </si>
  <si>
    <t>LOTE 7 MANZANA 7-A</t>
  </si>
  <si>
    <t>INFONAVIT GPE.</t>
  </si>
  <si>
    <t>622-151-12-77</t>
  </si>
  <si>
    <t>RASTRO VIEJO S/N</t>
  </si>
  <si>
    <t>RASTRO VIEJO</t>
  </si>
  <si>
    <t>MH, CRIS, CRACK, TB</t>
  </si>
  <si>
    <t>DELITOS CONTRA LA SALUD Y ALLANAMIENTO DE MORADA</t>
  </si>
  <si>
    <t>GRANADOS NUM. 368 ENTRE 12 DE OCTUBRE Y FCO.  MONTE VERDE</t>
  </si>
  <si>
    <t>LLANTERO</t>
  </si>
  <si>
    <t>CIRS, TB</t>
  </si>
  <si>
    <t xml:space="preserve">INV. DE ROBO CON VIOLENCIA </t>
  </si>
  <si>
    <t>HUEPAC NUM. 225</t>
  </si>
  <si>
    <t xml:space="preserve">LOPEZ PORTILLO </t>
  </si>
  <si>
    <t>21-34-11-06</t>
  </si>
  <si>
    <t xml:space="preserve"> Ejecutoria 08/02/16</t>
  </si>
  <si>
    <t>AGUIRRE RAMOS JOSE ORLANDO</t>
  </si>
  <si>
    <t>15,33</t>
  </si>
  <si>
    <t>ORLA</t>
  </si>
  <si>
    <t>QUINTRA VELLA NUM. 85</t>
  </si>
  <si>
    <t xml:space="preserve">SEGUNDO DE PREPA. </t>
  </si>
  <si>
    <t>21-196338 Y 21-483868</t>
  </si>
  <si>
    <t>MH, CRIS, TB Y AH.</t>
  </si>
  <si>
    <t>GALINDO GOMEZ KEVIN</t>
  </si>
  <si>
    <t>CONSTRUCTORES NUM. 211</t>
  </si>
  <si>
    <t>PRIMER SEM. PREPA</t>
  </si>
  <si>
    <t>MH,PSIC,COC,TB,AH</t>
  </si>
  <si>
    <t>EGRESO 05/02/16</t>
  </si>
  <si>
    <t>008/16</t>
  </si>
  <si>
    <t>08 DE FEBRERO AL 12 DE FEBRERO DEL 2016</t>
  </si>
  <si>
    <t xml:space="preserve"> TIEMPO DE SENTENCIA                 </t>
  </si>
  <si>
    <t>FECHA DE EJECUTORIA</t>
  </si>
  <si>
    <t>FECHA DE EGRESO</t>
  </si>
  <si>
    <t>Juez 1 · H</t>
  </si>
  <si>
    <t>Juez Obregon</t>
  </si>
  <si>
    <t>Juez 1·H</t>
  </si>
  <si>
    <t>Juez Nogales</t>
  </si>
  <si>
    <t>FECHA DE DETENCION</t>
  </si>
  <si>
    <t>Juez 2·H</t>
  </si>
  <si>
    <t xml:space="preserve">Juez Obregon </t>
  </si>
  <si>
    <t>Juez San Luis Río Colorado</t>
  </si>
  <si>
    <t>FECHA DE AUTO DE SUJECION</t>
  </si>
  <si>
    <t>21/07//2014</t>
  </si>
  <si>
    <t>282/2014-Robo de Noche por dos o mas personas; 030/2015.Homicidio calificado en numero de dos(con premeditacion, alevosia y brutal ferocidad)</t>
  </si>
  <si>
    <t>Homicidio calificado con premeditación y alevosía</t>
  </si>
  <si>
    <t>Homicidio calificado por haberse cometido con alevosia y traicion</t>
  </si>
  <si>
    <t>Homicidio Calificado con premeditacion y alevosia</t>
  </si>
  <si>
    <t>Homicidio calificado con premeditacion y alevosia por retribucion dada en numero de dos</t>
  </si>
  <si>
    <t>Secuestro Agravado por dos o mas personas y con violencia</t>
  </si>
  <si>
    <t>Homicidio Calificado, Por Haberse cometido con Premeditacion, Alevosia y  Traicion</t>
  </si>
  <si>
    <t>Homicidio calificado en Numero de Dos con alevosia y brutal ferociad y Robo de noche por dos o mas personas</t>
  </si>
  <si>
    <t>Declinado de guaymas</t>
  </si>
  <si>
    <t>Homicidio Calificado (con premeditacion, alevosia y por retribucion dada o prometida) y Homicidio Calificado (con premeditacion, alevosia y por retribucion dada o prometida) en grado de tentativa , en concurso real de delitos.</t>
  </si>
  <si>
    <t>21/12/2015(143) 31/12/2015(212)</t>
  </si>
  <si>
    <t>Robo agravado con violencia en las personas y en establecimiento de servicio abierto al publico, Homicidio simple Doloso en concurso real de delito</t>
  </si>
  <si>
    <t>Homicidio Calificado con alevosia y brutal ferocidad</t>
  </si>
  <si>
    <t>26/0972014</t>
  </si>
  <si>
    <t>Homicidio calificado con premeditacion y alevosia en concurso real de delito en numero de tres.</t>
  </si>
  <si>
    <t>Homicidio Calificado (con alevosía) y Lesiones 
calificadas (que tardan más de quince días en sanar y que si ponen en peligro la vida, con alevosía), en concurso ideal de delito.</t>
  </si>
  <si>
    <t xml:space="preserve">            CENTRO DE TRATAMIENTO EN INTERNAMIENTO "INTERMEDIO"</t>
  </si>
  <si>
    <t>Robo agravado(con violencia en las personas, de noche por dos o mas personas)y Homicidio Calificado( con alevosia) en concurso real de conductas tipificadas como delitos.</t>
  </si>
  <si>
    <t>Tentativa de  Robo agravado empleandose violencia en las cosas  en casa habitacion y  Contra la salud e su modalidad de narcomenudeo en su variante de posesion con fines de venta de mentafetaminas (143) Robo agravado con violencia en las cosas y de noche(212)</t>
  </si>
  <si>
    <t>023/2015</t>
  </si>
  <si>
    <t>FUENTES  VICTORIA CESAR ULISES</t>
  </si>
  <si>
    <t>ZAMBADA MADA IRVING ARMANDO (R-2008-2010-2011-2012)</t>
  </si>
  <si>
    <t>JUEZ 1-H</t>
  </si>
  <si>
    <t>JUEZ 2-H</t>
  </si>
  <si>
    <t>JUEZ NOGALES</t>
  </si>
  <si>
    <t>Juez S.L.R.C.</t>
  </si>
  <si>
    <t>JUEZ 2·H</t>
  </si>
  <si>
    <t>031/16</t>
  </si>
  <si>
    <t>28-MAR-16     212/15            31-MAR-16    143/15</t>
  </si>
  <si>
    <t>10 M, 17 D       212/15                10 MESES       143/15</t>
  </si>
  <si>
    <t>VALDIVIA FLORES JULIO</t>
  </si>
  <si>
    <t>VIOLACION AGRAVADA (en el supuesto consistente en la existencia de una copula via vaginal y oral con una persona sea cual fuere su sexo, por medio de la violencia fisica o moral, que en dicha accion intervengan dos personasen forma directa o indirecta y que los responsables allanen el lugar donde se encuentre la victima) y ROBO AGRAVADO, por haberse cometido de noche, por dos personas y en casa habitacion, habitada al momento de su comision</t>
  </si>
  <si>
    <t>3 A, 5 M</t>
  </si>
  <si>
    <t>CONFIRMADA EN SEGUNDA INSTANCIA, recibida el 04-abr-16</t>
  </si>
  <si>
    <t>ZARATE FLORES JESUS ARTURO</t>
  </si>
  <si>
    <t>032/16</t>
  </si>
  <si>
    <t>HOMICIDIO CALIFICADO CON ALEVOSIA Y HOMICIDIO EN GRADO DE TENTATIVA</t>
  </si>
  <si>
    <t xml:space="preserve"> 13-OCT-16     143/15           31-AGO-17    212/15</t>
  </si>
  <si>
    <t>EJECUTORIADA 13-ABR-16     (143/15)          14-ABR-16      (212/15)</t>
  </si>
  <si>
    <t>Juez 1·H              Juez 2·H</t>
  </si>
  <si>
    <t>1 AÑO</t>
  </si>
  <si>
    <t>FONSECA ESQUER GUSTAVO ORLANDO</t>
  </si>
  <si>
    <t>235/14</t>
  </si>
  <si>
    <t>JUEZ OBREGON</t>
  </si>
  <si>
    <t>ROBO AGRAVADO (con violencia en las personas, de noche), ROBO AGRAVADO (con violencia en las personas, de noche, respecto de vehículo de propulsión mecánica) y PRIVACION ILEGAL DE LA LIBERTAD</t>
  </si>
  <si>
    <t>2 AÑOS                5 MESES</t>
  </si>
  <si>
    <t>Cabe señalar que el interno estubo evadido 5 Meses, 25 Dias, por lo que estubo suspendido su internamiento</t>
  </si>
  <si>
    <t>PEREZ VALENZUELA ALDAIR ANTONIO</t>
  </si>
  <si>
    <t>106/15</t>
  </si>
  <si>
    <t>11 MESES</t>
  </si>
  <si>
    <t>7 AÑOS</t>
  </si>
  <si>
    <t>HOMICIDIO CALIFICADO CON PREMEDITACION Y ALEVOSIA</t>
  </si>
  <si>
    <t>038/16</t>
  </si>
  <si>
    <t>INZUNZA CORONADO JOSE EDUARDO</t>
  </si>
  <si>
    <t>229/14</t>
  </si>
  <si>
    <t>Modificada en Segunda Instancia, bajo Toca 180/15</t>
  </si>
  <si>
    <t>Modificacion de medida, de Externamiento a Internamiento, por Incumplimiento a la medida decretada en Sentencia</t>
  </si>
  <si>
    <t>HERNANDEZ VILLALOBOS JESUS</t>
  </si>
  <si>
    <t>HOMICIDIO CALIFICADO (con Alevosia y por retribucion dada o prometida) y CONTRA LA SALUD(en la modalidad de narcomenudeo en su hipotesis de posesion con fines de venta del estupefaciente denominado Cannabis Sativa L, marihuana)</t>
  </si>
  <si>
    <t>4 A, 4 M, 15 D</t>
  </si>
  <si>
    <t>CORONADO RUIZ LUIS FERNANDO</t>
  </si>
  <si>
    <t>ROBO AGRAVADO (cometido con violencia en las cosas, por dos o mas personas, en casa habitacion)</t>
  </si>
  <si>
    <t>013/16</t>
  </si>
  <si>
    <t>042/16</t>
  </si>
  <si>
    <t xml:space="preserve">VALENZUELA MATUS JESUS FELIPE Y/O MATUZ MAVIZ JESUS FELIPE NERI </t>
  </si>
  <si>
    <t>A) PORTACION DE ARMA DE FUEGO DE USO EXCLUSIVO DEL EJERCITO, ARMADA Y FUERZA AEREA NACIONAL. B) PORTACION DE ARMA DE FUEGO SIN LICENCIA C) POSESION DE CARTUCHOS PARA ARMA DE FUEGO DE USO EXCLUSIVO DEL EJERCITO, ARMADA Y FUERZA AEREA NACIONAL Y CONTRA LA SALUD EN LA MODALIDAD DE POSESION DE METANFETAMINAS (con fines de comercio)</t>
  </si>
  <si>
    <t>Declinacion de competencia fecha 25-Mayo-16</t>
  </si>
  <si>
    <t>FELIX CABADA JULIO CESAR</t>
  </si>
  <si>
    <t>CONTRA LA SALUD, en la modalidad de posesion con fines de comercio en su variante de venta de psicotropico Clorhidrato de Metanfetamina</t>
  </si>
  <si>
    <t>7  AÑOS</t>
  </si>
  <si>
    <t>2 años</t>
  </si>
  <si>
    <t>Pendiente Sentencia Fisca en el expediente, esta por llegar</t>
  </si>
  <si>
    <t>048/16</t>
  </si>
  <si>
    <t>SE CONFIRMA EN SEGUNDA INSTANCIA</t>
  </si>
  <si>
    <t>DESCONOCE</t>
  </si>
  <si>
    <t>MOROYOQUI DURAZO JOEL FRANCISCO</t>
  </si>
  <si>
    <t>HOMICIDIO CALIFICADO Y LESIONES DOLOSAS GRAVES</t>
  </si>
  <si>
    <t>JUEZ ORAL 2-H</t>
  </si>
  <si>
    <t>JUEZ ORAL          HILLO 2</t>
  </si>
  <si>
    <t>JUEZ H-2</t>
  </si>
  <si>
    <t>24/06/2016      (030/15)</t>
  </si>
  <si>
    <t>4 AÑOS</t>
  </si>
  <si>
    <t>6 MESES</t>
  </si>
  <si>
    <t>PEREZ FIGUEROA DIEGO SILVANO</t>
  </si>
  <si>
    <t>HOMICIDIO CALIFICADO EN NUMERO DE DOS, CON PREMEDITACION Y ALEVOSIA, ASOCIACION DELICTUOSA EN CONCURSO REAL DE DELITOS</t>
  </si>
  <si>
    <t>MARTINEZ GONZALEZ FRANCISCO EDUARDO</t>
  </si>
  <si>
    <t>032/14</t>
  </si>
  <si>
    <t>ROBO AGRAVADO (con violencia en las personas, de noche y en casa habitacion habitada al momento de su comision) Y ROBO AGRAVADO (con violencia en las personas, de noche y en casa habitacion habitada al momento de su comision) EN GRADO DE TENTATIVA</t>
  </si>
  <si>
    <t>2 AÑOS</t>
  </si>
  <si>
    <t>10 MESES        17 DIAS</t>
  </si>
  <si>
    <t>Adolescente que ingresa al Centro el 11-Mayo-16,</t>
  </si>
  <si>
    <t>ROBO AGRAVADO (con violencia en las personas y por dos o mas personas)</t>
  </si>
  <si>
    <t>1 AÑO                   6 MESES</t>
  </si>
  <si>
    <t>SAINZ HERRERA PEDRO ALEXIS</t>
  </si>
  <si>
    <t>HOMICIDIO CALIFICADO (con premeditacio y alevosia) EN NUMERO DE TRES Y LESIONES QUE TARDAN EN SANAR MAS DE QUINCE DIAS Y PONEN EN PELIGRO LA VIDA</t>
  </si>
  <si>
    <t>TAPIA TORRES CRISTIAN GEOVANI</t>
  </si>
  <si>
    <t>158/14</t>
  </si>
  <si>
    <t>VIOLACION EQUIPARADA AGRAVADA EN GRADO DE TENTATIVA (por ser la victima impuber y aprovechandose de la confianza en el depositada)</t>
  </si>
  <si>
    <t>FIOOL VILLA CRISTIAN EDUARDO</t>
  </si>
  <si>
    <t>JUEZ 1-H ORAL</t>
  </si>
  <si>
    <t>CONTRA LA SALUD, EN SU MODALIDAD DE NARCOMENUDEO, EN SU VARIANTE DE POSESION CON FINES DE VENTA DE COCAINA Y METANFETAMINA</t>
  </si>
  <si>
    <t>MOROYOQUI FLORES GERMAN</t>
  </si>
  <si>
    <t>174/12</t>
  </si>
  <si>
    <t>ROBO AGRAVADO (con violencia en las cosas, de noche y por dos o mas personas) EN CONCURSO REAL DE CONDUCTAS TIPIFICADAS COMO DELITOS EN NUMERO DE DOS</t>
  </si>
  <si>
    <t>CAMACHO ROSAS MARCO ANTONIO</t>
  </si>
  <si>
    <t>JUEZ ORAL H</t>
  </si>
  <si>
    <t>ROBO AGRAVADO (con violencia en las personas, de noche y por dos o mas personas)</t>
  </si>
  <si>
    <t>GASTELUM ROSALES ABIZAHI</t>
  </si>
  <si>
    <t>JUEZ ORAL HILLO</t>
  </si>
  <si>
    <t>JUEZ H</t>
  </si>
  <si>
    <t>solicitar P.I.T.</t>
  </si>
  <si>
    <t>1 AÑO                            7 MESES                     2 DIAS</t>
  </si>
  <si>
    <t>MORENO VILLA VICTOR ANGEL</t>
  </si>
  <si>
    <t>010/16   ORAL</t>
  </si>
  <si>
    <t xml:space="preserve">JUEZ ORAL          HILLO </t>
  </si>
  <si>
    <t>CONTRA LA SALUD EN SU MODALIDAD DE NARCOMENUDEO, EN SU VARIANTE DE POSESION CON FINES DE VENTA DE METANFETAMINAS Y CANNABIS (MARIHUANA) Y VIOLENCIA INTRAFAMILIAR, EN CONCURSO REAL DE DELITOS</t>
  </si>
  <si>
    <t>MOLINA BURRUEL JESUS DAVID</t>
  </si>
  <si>
    <t>011/16</t>
  </si>
  <si>
    <t>JUEZ ORAL-H</t>
  </si>
  <si>
    <t>CONTRA LA SALUD EN SU MODALIDAD DE NARCOMENUDEO EN SU VARIANTE DE POSESION CON FINES DE VENTA DE METANFETAMINA Y MARIHUANA</t>
  </si>
  <si>
    <t>Homicidio Calificado (con premeditacion y   alevosia)</t>
  </si>
  <si>
    <t>JUEZ-H</t>
  </si>
  <si>
    <t>LOBO VELAZQUEZ CRISTIAN ADRIAN</t>
  </si>
  <si>
    <t>012/16</t>
  </si>
  <si>
    <t>ROBO AGRAVADO (con violencia en las personas, cometido por dos o mas personas)</t>
  </si>
  <si>
    <t>ARMENTA DOJAQUEZ JORGE LUIS</t>
  </si>
  <si>
    <t>5 MESES</t>
  </si>
  <si>
    <t>MACIEL MACIEL JESUS ROSARIO</t>
  </si>
  <si>
    <t>JUEZ ORAL H     LIC GARCIA CONTRERAS</t>
  </si>
  <si>
    <t>ROBO AGRAVADO (cometido con violencia fisica en las personas y cometido de noche)</t>
  </si>
  <si>
    <t>33/15  ACUM AL 30/15</t>
  </si>
  <si>
    <t>5 AÑOS</t>
  </si>
  <si>
    <t>9 MESES            2 DIAS</t>
  </si>
  <si>
    <t>Reaprencion, por modificaccion de medida de Libertad Vigilada a Internamiento</t>
  </si>
  <si>
    <t>MOLINA ROMERO ARTURO ALFONSO</t>
  </si>
  <si>
    <t>015/16</t>
  </si>
  <si>
    <t>JUEZ ORAL          LIC DORA INES   MORENO ARVIZU</t>
  </si>
  <si>
    <t>CONTRA LA SALUD, en la modalidad de posesion de Clorhidrato de Metanfetamina, con fines de venta en su modalidad de comercio.</t>
  </si>
  <si>
    <t>MARTINEZ GUTIERREZ NESTOR YURIEL</t>
  </si>
  <si>
    <t>053/16</t>
  </si>
  <si>
    <t>ROBO AGRAVADO (empleandose violencia en las personas y cometido por dos personas)</t>
  </si>
  <si>
    <t>016/16</t>
  </si>
  <si>
    <t>JUEZ ORAL              LIC RODRIGO GARCIA CONTRERAS</t>
  </si>
  <si>
    <t>ROBO AGRAVADO (con violencia fisica en las personas, de noche y por dos o mas personas)</t>
  </si>
  <si>
    <t>VALDEZ NAVARRO ANGEL FRANCISCO</t>
  </si>
  <si>
    <t>054/16</t>
  </si>
  <si>
    <t>MARTINEZ DE LA CERDA OSCAR RAFAEL</t>
  </si>
  <si>
    <t>050/16</t>
  </si>
  <si>
    <t>HOMICIDIO CALIFICADO, POR HABERSE COMETIDO CON ALEVOSIA</t>
  </si>
  <si>
    <t>CHINO MONTEROS JESUS</t>
  </si>
  <si>
    <t>017/16</t>
  </si>
  <si>
    <t>ROBO AGRAVADO (empleandose violencia en las cosas, cometido de noche, por dos personas)</t>
  </si>
  <si>
    <t>CONTRA LA SALUD, en su modalidad de narcomenudeo en su variante de posesion con fines de comercio de metanfetaminas, comunmente conocido como cristal</t>
  </si>
  <si>
    <t>1 AÑO 3 MESES 2 DIAS</t>
  </si>
  <si>
    <t>SOLICITAR P.I.T.</t>
  </si>
  <si>
    <t>EGRESO</t>
  </si>
  <si>
    <t xml:space="preserve">5 AÑOS             3 MESES         </t>
  </si>
  <si>
    <t>4 AÑOS             4 MESES           15 DIAS</t>
  </si>
  <si>
    <t>6 AÑOS             4 MESES</t>
  </si>
  <si>
    <t>4 AÑOS               4 MESES          15 DIAS</t>
  </si>
  <si>
    <t>ALDECOA MENDEZ BRAYAN ALEXIS</t>
  </si>
  <si>
    <t>001/17</t>
  </si>
  <si>
    <t>JUEZ ORAL        LIC DORA INES MORENO</t>
  </si>
  <si>
    <t>ROBO AGRAVADO (con violencia fisica en las personas, cometido por dos o mas personas)</t>
  </si>
  <si>
    <t>MARTINEZ FLORES LORENZO</t>
  </si>
  <si>
    <t>005/17</t>
  </si>
  <si>
    <t>JUEZ ORAL LIC. RODRIGO GARCIA CONTRERAS</t>
  </si>
  <si>
    <t>DUARTE ISLAS FRANCISCO</t>
  </si>
  <si>
    <t>LOPEZ CERVANTES MARCO ANTONIO</t>
  </si>
  <si>
    <t>006/17</t>
  </si>
  <si>
    <t>CONTRA LA SALUD EN SU MODALIDAD DE NARCOMENUDEO EN SU VARIANTE DE POSESION DE METANFETAMINAS Y CANNABIS SATIVA CON FINES DE VENTA</t>
  </si>
  <si>
    <t>PADILLA GARCIA JOSUE DANIEL</t>
  </si>
  <si>
    <t>142/15</t>
  </si>
  <si>
    <t>CARDENAS HERNANDEZ JAIME HEBERTO</t>
  </si>
  <si>
    <t>007/17</t>
  </si>
  <si>
    <t>CARRILLO AYALA JESUS ENRIQUE</t>
  </si>
  <si>
    <t>069/16</t>
  </si>
  <si>
    <t>ZAZUETA VASQUEZ ANGEL HUMBRETO</t>
  </si>
  <si>
    <t>008/17</t>
  </si>
  <si>
    <t>ROBO AGRAVADO (con violencia fisica en las personas, cometido de noche y por dos o mas personas)</t>
  </si>
  <si>
    <t>TRASLADO DE NOGALES</t>
  </si>
  <si>
    <t>ROBO AGRAVADO (por haberse cometido por dos o mas personas y en casa habitacion a la que los agentes no hayan tenido autorizacion para introducirse, habitada al momento de su comision)</t>
  </si>
  <si>
    <t>098/16</t>
  </si>
  <si>
    <t>1 años,            9 meses,         2 dias</t>
  </si>
  <si>
    <t>Adecuacion de medida de internamiento por aplicación retroactiva de la Ley</t>
  </si>
  <si>
    <t>ROBO CON VIOLENCIA EN LAS COSAS, EN CASA HABITACION A LA QUE EL AGENTE NO TENIA AUTORIZACION PARA INTRODUCIRSE, HABITADA AL MOMENTO DE SU COMISION</t>
  </si>
  <si>
    <t>CRUZ SANTIAGO JOSAFAT</t>
  </si>
  <si>
    <t>009/17</t>
  </si>
  <si>
    <t xml:space="preserve">VIOLACION EQUIPARADA AGRAVADA (por ser la victima impuber) </t>
  </si>
  <si>
    <t>NARCOMENUDEO EN SU MODALIDAD DE POSESION DE MARIHUANA CON FINES DE COMERCIO, EN SU VARIANTE DE VENTA Y PRIVACION ILEGAL DE LA LIBERTAD AGRAVADA (por haber intervenido dos o mas personas y haberse empleado violencia fisica inecesaria)</t>
  </si>
  <si>
    <t>Homicidio calificado con brutal ferocidad</t>
  </si>
  <si>
    <t>23-Feb-17     llego               09-Mar-17</t>
  </si>
  <si>
    <t>1 AÑO                3 MESES</t>
  </si>
  <si>
    <t>10-mar-17   llego              14-mar-17</t>
  </si>
  <si>
    <t>4 AÑOS             9 MESES</t>
  </si>
  <si>
    <t>MUÑOZ RODRIGUEZ JUAN ANGEL</t>
  </si>
  <si>
    <t>016/17</t>
  </si>
  <si>
    <t>CONTRA LA SALUD EN SU MODALIDAD DE NARCOMENUDEO EN LA VARIANTE DE POSESION DE CANNABIS SATIVA CON FINES DE VENTA O SUMINISTRO</t>
  </si>
  <si>
    <t>RAMIREZ BERRELLEZA MARCOS AARON</t>
  </si>
  <si>
    <t>ADECUACION DE LA MEDIDA</t>
  </si>
  <si>
    <t xml:space="preserve">3 AÑOS             6 MESES            </t>
  </si>
  <si>
    <t>5 Años</t>
  </si>
  <si>
    <t>MODIFICACION DE INTERNAMIENTO EN TIEMPO LIBRE A INTERNAMIENTO</t>
  </si>
  <si>
    <t>282/14 21/11/2014; 030/15 17/02/2015</t>
  </si>
  <si>
    <t>8 MESES</t>
  </si>
  <si>
    <t>SANDOVAL BUELNA JESUS ROGELIO</t>
  </si>
  <si>
    <t>099/15 BIS</t>
  </si>
  <si>
    <t>CONTRA LA SALUD, en su modalidad de posesion con fines de comercio de Cannabis Sativa L, comunmente conocida como marihuana</t>
  </si>
  <si>
    <t>10 MESES          7 DIAS</t>
  </si>
  <si>
    <t>1 AÑO                            3 MESES</t>
  </si>
  <si>
    <t>HASTA 2 AÑOS</t>
  </si>
  <si>
    <t xml:space="preserve"> HASTA 20/02/2019</t>
  </si>
  <si>
    <t>POR SER INIMPUTABLE SE LE SENTENCIA, A ESTAR RECLUIDO EN INSTITUCION PSIQUIATRICA O EN ALGUN LUGAR EN EL CENTRO</t>
  </si>
  <si>
    <t>1 AÑO               10 MESES        16 DIAS</t>
  </si>
  <si>
    <t>6 AÑOS, 1 MES, 15 DIAS</t>
  </si>
  <si>
    <t>Adecuacion de medida de internamiento por aplicación retroactiva de la Ley. EJECUTORIA18/05/2017</t>
  </si>
  <si>
    <t>HOMICIDIO CALIFICADO (con alevosia y por pandilla)</t>
  </si>
  <si>
    <t>3 años 6 meses</t>
  </si>
  <si>
    <t>Antes 5 años(26/07/2020).Se modifico en adecuacion de la medida</t>
  </si>
  <si>
    <t>4 AÑOS,            4 MESES,         15 DIAS</t>
  </si>
  <si>
    <t>ANTES(7 AÑOS) 12 /02/2022ADECUACION DE LA MEDIDA.</t>
  </si>
  <si>
    <t>(ANTES 7 AÑOS, 07/01/2020)ADECUACION DE LA MEDIDA</t>
  </si>
  <si>
    <t>SE FUE APELACION.</t>
  </si>
  <si>
    <t>ANTES 7 AÑOS, 12/02/2022.ADECUACION DE LA MEDIDA</t>
  </si>
  <si>
    <t>ANTES 2 AÑOS;7 MESES; 16 DIAS.SE MODIFICO EN APELACION</t>
  </si>
  <si>
    <t>1AÑO,10 MESES, 16 DIAS</t>
  </si>
  <si>
    <t>FELIX STARNES JOSE FERNANDO Y/O FELIX STARNES GUADALUPE</t>
  </si>
  <si>
    <t>FECHA DE AUTO DE VINCULACION.POSESION DE CARGADORES DE ARMA DE FUEGO DE USO EXCLUSIVO DEL EJERCITO, ARMADA,   FUERZA AEREA. HOMICIDIO EN GRADO DE TENTATIVA, PORTACION DE ARMA DE FUEGO SINLICENCIA, CONTRA LA SALUD EN MODALIDAD DE NARCOMENUDEO EN LA HIPOTESIS DE POSESION DE CANNABIS SATIVA L(MARIHUANA) Y CLOHIDRATO DE COCAINA, DELITOS CONTRA SERVIDORES PUBLICOS Y PANDILLERISMO</t>
  </si>
  <si>
    <t>CONTRA LA SALUD, EN LA MODALIDAD DE POSESION CON FINES DE COMERCIO EN SU VARIANTE DE VENTA DEL PSICOTROPICO CLOROHIDRATO DE METANFETAMINA</t>
  </si>
  <si>
    <t>CAMBIO JURISDICCION A HERMOSILLO. TIENE PROCEDIMIENTO  FEDERAL DE ADULTO 171/16 EN EL QUE S ELE DICTO 3AÑOS,4 MESES</t>
  </si>
  <si>
    <t>SE MODIFICO EN ADECUACION DE LA MEDIDA</t>
  </si>
  <si>
    <t>Se modifico internamiento  en Audiencia de Adecuación de medida(De 2 AÑOS,7 MESES,16 DIAS a 1AÑO, 10 MESES,17 DIAS).</t>
  </si>
  <si>
    <t>1AÑO, 10 MESES, 17 DIAS</t>
  </si>
  <si>
    <t>17/MAY/2017</t>
  </si>
  <si>
    <t>Se modifico en Audiencia d ela adecuación de la medida de 4 AÑOS ,4 MESES ,15 DIAS a 3 AÑOS, 1 MES, 15 DIAS</t>
  </si>
  <si>
    <t>3 AÑOS,1MES, 15 DIAS</t>
  </si>
  <si>
    <t>1 AÑO,10MESES,16 DIAS</t>
  </si>
  <si>
    <t>1 AÑO;1MESES;16 DIAS</t>
  </si>
  <si>
    <t>Modificada en segunda instancia .Se modifico en audiencia de de adecuación d ela medida</t>
  </si>
  <si>
    <t>JUEZ ORAL              LIC.RODRIGO GARCIA CONTRERAS</t>
  </si>
  <si>
    <t>10 MESES,17 DIAS</t>
  </si>
  <si>
    <t>3 años</t>
  </si>
  <si>
    <t xml:space="preserve">NO. EXP./CADOL </t>
  </si>
  <si>
    <t>FECHA DE AUTO DE VINCULACIÓN</t>
  </si>
  <si>
    <t>FUERO</t>
  </si>
  <si>
    <t>COMÚN</t>
  </si>
  <si>
    <t>Juez de Control /Lic. Teresa de Jesús Gaxiola Escalante</t>
  </si>
  <si>
    <t>FECHA ACTUAL "=HOY()"</t>
  </si>
  <si>
    <t>EDAD ACTUAL "=ENTERO((D3-C3)/365.5)"</t>
  </si>
  <si>
    <t>Contra la salud, en su modalidad de narcomenudeo en su hipótesis  de posesión de metanfetamina con fines de venta</t>
  </si>
  <si>
    <t>MEDINA ARGUELLES ALEXIS ULISES</t>
  </si>
  <si>
    <t>b).-28/02/2021</t>
  </si>
  <si>
    <t>b) 3 años,  6 meses</t>
  </si>
  <si>
    <t>CUMPLIMIENTO</t>
  </si>
  <si>
    <t>TOLEDO VALENZUELA  RENÉ</t>
  </si>
  <si>
    <t>Consecutivo</t>
  </si>
  <si>
    <t>CEA</t>
  </si>
  <si>
    <t>006/2021</t>
  </si>
  <si>
    <t>CEA 150/2021</t>
  </si>
  <si>
    <t>040/2020</t>
  </si>
  <si>
    <t>SEXO</t>
  </si>
  <si>
    <t>Contra la salud en su modalidad de narcomenudeo en la variante de posesión de metanfetaminas con fines de venta.</t>
  </si>
  <si>
    <t>EDAD ACTUAL</t>
  </si>
  <si>
    <t xml:space="preserve">MUNICIPIO DE NACIMIENTO </t>
  </si>
  <si>
    <t>LOCALIDAD DEL DELITO</t>
  </si>
  <si>
    <t>Contra la salud, en su modalidad de narcomenudeo, en su hipótesis de posesión de marihuana y metanfetamina con fines de venta.</t>
  </si>
  <si>
    <t>Contra la salud en su modalidad de narcomenudeo en la conducta de posesión de marihuana con fines de venta, asociación delictuosa y/o lo que resulte.</t>
  </si>
  <si>
    <t>Contra la salud en su modalidad de narcomenudeo en la conducta de posesión de marihuana con fiens de venta</t>
  </si>
  <si>
    <t>Contra la salud en su modalidad de narcomenudeo en la conducta de posesión de metanfetaminascon fines de venta</t>
  </si>
  <si>
    <t>Robo agravado [empleándose violencia física en las cosas]
y portación de arma prohibida,</t>
  </si>
  <si>
    <t>CONTRA LA SALUD, EN SU MODALIDAD DE NARCOMENUDEO EN LA HIPÓTESIS DE POSESIÓN DE MARIHUANA Y METANFETAMINA CON FINES DE VENTA.</t>
  </si>
  <si>
    <t>HOMBRE</t>
  </si>
  <si>
    <t>MUJER</t>
  </si>
  <si>
    <t>PUERTO PEÑASCO, SONORA</t>
  </si>
  <si>
    <t>Robo con violencia moral en las personas, en establecimiento comercial abierto al público</t>
  </si>
  <si>
    <t>Contra la Salud en la modalidad de narcomenudeo bajo la hipotesis de posesión simple de marihuana</t>
  </si>
  <si>
    <t>Contra la salud, en su modalidad de narcomenudeo, en su hipotesis de posesión de marihuana y metanfetamina con fines de venta.</t>
  </si>
  <si>
    <t>Contra la Salud en la modalidad de narcomenudeo bajo la hipotesis de posesión simple de marihuana con fines de venta</t>
  </si>
  <si>
    <t>Contra la salud, en su modalidad de narcomenudeo, en su hipotesis  de posesión de metanfetamina y marihuana con fines de venta  y/o lo que resulte</t>
  </si>
  <si>
    <t>Contra la salud en la modalidad de narcomenudeo bajo la hipótesis de posesión simple de marihuana</t>
  </si>
  <si>
    <t>Contra la salud en su modalidad de narcomenudeo en su hipótesis de posesión de marihuana con fines de venta</t>
  </si>
  <si>
    <t>Contra la salud, en su modalidad de narcomenudeo, en la conducta de posesión de metanfetamina con fines de venta</t>
  </si>
  <si>
    <t>Contra la salud en la modalidad de narcomenudeo con su variante de metanfetaminas con fines de venta</t>
  </si>
  <si>
    <t>Lesiones que trardán  más de quince días en sana y que si dejan cicatrices notables o permanentes y que producen la pérdida definitiva o disminunción dealgún organao, miembro o facultad</t>
  </si>
  <si>
    <t>Portación de arma de fuego, del uso exclusivo del ejercito</t>
  </si>
  <si>
    <t>Contra la salud, en su modalidad de narcomenudeo, en su posesión de metanfetamina con fines de venta y portación de arma prohibida</t>
  </si>
  <si>
    <t>Contra la salud en su modalidad de narcomenudeo en su variante de posesión de metanfetaminas con fines de venta</t>
  </si>
  <si>
    <t>Contra la salud en su modalidad de narcomenudeo, en su hipótesis de posesión de metanfetamina con fines de venta y/o lo que resulte</t>
  </si>
  <si>
    <t>Contra la salud, en su modalidad denarcomendeo, e su hipótesis de posesión de metanfetamian con fines de venta</t>
  </si>
  <si>
    <t>Robo con violencia moral en las personas, en establecimiento comercial abierto público</t>
  </si>
  <si>
    <t xml:space="preserve"> Contra la salud, en su modalidad de narcomenudeo, en su hipótesis de posesión de marihuana con fines de venta</t>
  </si>
  <si>
    <t>Contra la salud en la modalidad de narcomenudeo, en su hipótesis de posesión de marihuana y metanfetamina con fines de venta</t>
  </si>
  <si>
    <t>Contra la salud, en su modalidad de narcomenudeo bajo la hipótesis de posesión de metanfetamina con fines de venta</t>
  </si>
  <si>
    <t>CONTRA LA SALUD, EN SU MODALIDAD DE NARCOMENUDEO EN SU POSICIÓN DE MARIHUANA CON FINES DE VENTA Y PORTACIÓN DE ARMA PROHIBIDA IMPROPIA</t>
  </si>
  <si>
    <t>CONTRA LA SALUD, EN SU MODALIDAD DE NARCOMENUDEO, EN SU HIPOTÉSIS DE POSESIÓN DE  METANFETAMINA CON FINES DE VENTA Y LO QUE RESULTE.</t>
  </si>
  <si>
    <t>ROBO CON VIOLENCIA FÍSICA EN LAS PERSONAS, COMETIDOS POR DOS O MÁS PERSONAS, DE NOCHE</t>
  </si>
  <si>
    <t>CONTRA LA SALUD, EN SU MODALIDAD DE NARCOMENUDEO, EN SU HIPÓTESIS DE POSESIÓN DE METANFETAMINA CON FINES DE VENTA</t>
  </si>
  <si>
    <t>COMPOSTELA, NAYARIT</t>
  </si>
  <si>
    <t xml:space="preserve">HOMICIDIO CALIFICADO CON VENTAJA Y LESIONES QUE TARDAN MAS DE QUINCE DIAS ENSANAR Y QUE NO PONEN EN PELIGRO LA VIDA. </t>
  </si>
  <si>
    <t>FEMINICIDIO</t>
  </si>
  <si>
    <t>CULIACAN,SINALOA</t>
  </si>
  <si>
    <t>NACO,SONORA</t>
  </si>
  <si>
    <t>OBREGON, SONORA</t>
  </si>
  <si>
    <t>HERMOSILLO, SONORA</t>
  </si>
  <si>
    <t>HUATABAMPO, SONORA</t>
  </si>
  <si>
    <t>NAVOJOA, SONORA</t>
  </si>
  <si>
    <t>OBREGON,SONORA</t>
  </si>
  <si>
    <t>HERMOSILLO,SONORA</t>
  </si>
  <si>
    <t>NAVOJOA,SONORA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</si>
</sst>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yy;@"/>
    <numFmt numFmtId="165" formatCode="00000"/>
    <numFmt numFmtId="166" formatCode="yy"/>
    <numFmt numFmtId="167" formatCode="dd/mm/yy;@"/>
  </numFmts>
  <fonts count="57" x14ac:knownFonts="1">
    <font>
      <sz val="11"/>
      <color theme="1"/>
      <name val="Calibri"/>
      <family val="2"/>
      <scheme val="minor"/>
    </font>
    <font>
      <b/>
      <sz val="10"/>
      <name val="Arial"/>
      <family val="2"/>
    </font>
    <font>
      <sz val="9"/>
      <name val="Arial"/>
      <family val="2"/>
    </font>
    <font>
      <b/>
      <sz val="9"/>
      <name val="Arial"/>
      <family val="2"/>
    </font>
    <font>
      <sz val="10"/>
      <name val="Arial"/>
      <family val="2"/>
    </font>
    <font>
      <sz val="9"/>
      <color theme="1"/>
      <name val="Calibri"/>
      <family val="2"/>
      <scheme val="minor"/>
    </font>
    <font>
      <sz val="9"/>
      <color theme="1"/>
      <name val="Arial"/>
      <family val="2"/>
    </font>
    <font>
      <sz val="8"/>
      <name val="Arial"/>
      <family val="2"/>
    </font>
    <font>
      <b/>
      <sz val="8"/>
      <name val="Arial"/>
      <family val="2"/>
    </font>
    <font>
      <sz val="11"/>
      <color indexed="10"/>
      <name val="Arial"/>
      <family val="2"/>
    </font>
    <font>
      <sz val="8"/>
      <color theme="1"/>
      <name val="Arial"/>
      <family val="2"/>
    </font>
    <font>
      <b/>
      <sz val="16"/>
      <color theme="1"/>
      <name val="Arial"/>
      <family val="2"/>
    </font>
    <font>
      <b/>
      <sz val="12"/>
      <name val="Arial"/>
      <family val="2"/>
    </font>
    <font>
      <sz val="8"/>
      <color theme="1"/>
      <name val="Calibri"/>
      <family val="2"/>
      <scheme val="minor"/>
    </font>
    <font>
      <sz val="9"/>
      <color indexed="10"/>
      <name val="Arial"/>
      <family val="2"/>
    </font>
    <font>
      <b/>
      <sz val="8"/>
      <color theme="1"/>
      <name val="Arial"/>
      <family val="2"/>
    </font>
    <font>
      <sz val="8"/>
      <color indexed="8"/>
      <name val="Arial"/>
      <family val="2"/>
    </font>
    <font>
      <b/>
      <sz val="8"/>
      <color theme="1"/>
      <name val="Calibri"/>
      <family val="2"/>
      <scheme val="minor"/>
    </font>
    <font>
      <sz val="8"/>
      <color rgb="FF000000"/>
      <name val="Arial"/>
      <family val="2"/>
    </font>
    <font>
      <sz val="11"/>
      <color theme="0"/>
      <name val="Calibri"/>
      <family val="2"/>
      <scheme val="minor"/>
    </font>
    <font>
      <sz val="9"/>
      <color theme="0"/>
      <name val="Calibri"/>
      <family val="2"/>
      <scheme val="minor"/>
    </font>
    <font>
      <sz val="8"/>
      <color theme="0"/>
      <name val="Arial"/>
      <family val="2"/>
    </font>
    <font>
      <sz val="8"/>
      <color theme="0"/>
      <name val="Calibri"/>
      <family val="2"/>
      <scheme val="minor"/>
    </font>
    <font>
      <b/>
      <sz val="8"/>
      <color theme="0"/>
      <name val="Arial"/>
      <family val="2"/>
    </font>
    <font>
      <b/>
      <sz val="8"/>
      <color theme="0"/>
      <name val="Calibri"/>
      <family val="2"/>
      <scheme val="minor"/>
    </font>
    <font>
      <sz val="10"/>
      <color theme="1"/>
      <name val="Calibri"/>
      <family val="2"/>
      <scheme val="minor"/>
    </font>
    <font>
      <sz val="9"/>
      <color theme="0"/>
      <name val="Arial"/>
      <family val="2"/>
    </font>
    <font>
      <b/>
      <sz val="9"/>
      <color theme="1"/>
      <name val="Arial"/>
      <family val="2"/>
    </font>
    <font>
      <b/>
      <sz val="9"/>
      <color theme="0"/>
      <name val="Arial"/>
      <family val="2"/>
    </font>
    <font>
      <b/>
      <sz val="9"/>
      <color theme="0"/>
      <name val="Calibri"/>
      <family val="2"/>
      <scheme val="minor"/>
    </font>
    <font>
      <b/>
      <sz val="9"/>
      <color theme="1"/>
      <name val="Calibri"/>
      <family val="2"/>
      <scheme val="minor"/>
    </font>
    <font>
      <sz val="9"/>
      <color rgb="FFFF0000"/>
      <name val="Arial"/>
      <family val="2"/>
    </font>
    <font>
      <sz val="10"/>
      <color theme="1"/>
      <name val="Arial"/>
      <family val="2"/>
    </font>
    <font>
      <sz val="9"/>
      <color rgb="FFFF0000"/>
      <name val="Calibri"/>
      <family val="2"/>
      <scheme val="minor"/>
    </font>
    <font>
      <b/>
      <sz val="10"/>
      <color theme="1"/>
      <name val="Arial"/>
      <family val="2"/>
    </font>
    <font>
      <sz val="9"/>
      <name val="Calibri"/>
      <family val="2"/>
      <scheme val="minor"/>
    </font>
    <font>
      <sz val="10"/>
      <color theme="0"/>
      <name val="Arial"/>
      <family val="2"/>
    </font>
    <font>
      <sz val="10"/>
      <color theme="0"/>
      <name val="Calibri"/>
      <family val="2"/>
      <scheme val="minor"/>
    </font>
    <font>
      <sz val="10"/>
      <name val="Calibri"/>
      <family val="2"/>
      <scheme val="minor"/>
    </font>
    <font>
      <b/>
      <sz val="10"/>
      <color theme="1"/>
      <name val="Calibri"/>
      <family val="2"/>
      <scheme val="minor"/>
    </font>
    <font>
      <sz val="11"/>
      <color indexed="8"/>
      <name val="Calibri"/>
      <family val="2"/>
    </font>
    <font>
      <sz val="10"/>
      <color theme="1"/>
      <name val="Calibri"/>
      <family val="2"/>
    </font>
    <font>
      <sz val="12"/>
      <color theme="1"/>
      <name val="Calibri"/>
      <family val="2"/>
    </font>
    <font>
      <b/>
      <sz val="12"/>
      <color theme="1"/>
      <name val="Calibri"/>
      <family val="2"/>
      <scheme val="minor"/>
    </font>
    <font>
      <b/>
      <sz val="12"/>
      <name val="Calibri"/>
      <family val="2"/>
      <scheme val="minor"/>
    </font>
    <font>
      <sz val="11"/>
      <color theme="1"/>
      <name val="Calibri"/>
      <family val="2"/>
      <scheme val="minor"/>
    </font>
    <font>
      <sz val="10"/>
      <color rgb="FF000000"/>
      <name val="Calibri"/>
      <family val="2"/>
      <scheme val="minor"/>
    </font>
    <font>
      <sz val="12"/>
      <color rgb="FF000000"/>
      <name val="Calibri"/>
      <family val="2"/>
    </font>
    <font>
      <sz val="12"/>
      <color indexed="8"/>
      <name val="Calibri"/>
      <family val="2"/>
    </font>
    <font>
      <sz val="12"/>
      <color theme="1"/>
      <name val="Calibri"/>
      <family val="2"/>
      <scheme val="minor"/>
    </font>
    <font>
      <sz val="12"/>
      <color rgb="FF000000"/>
      <name val="Calibri"/>
      <family val="2"/>
      <scheme val="minor"/>
    </font>
    <font>
      <sz val="12"/>
      <name val="Calibri"/>
      <family val="2"/>
      <scheme val="minor"/>
    </font>
    <font>
      <sz val="12"/>
      <color indexed="8"/>
      <name val="Calibri"/>
      <family val="2"/>
      <scheme val="minor"/>
    </font>
    <font>
      <sz val="10"/>
      <color rgb="FF000000"/>
      <name val="Calibri"/>
      <family val="2"/>
      <scheme val="minor"/>
    </font>
    <font>
      <sz val="10"/>
      <color rgb="FF000000"/>
      <name val="Calibri"/>
      <family val="2"/>
      <scheme val="minor"/>
    </font>
    <font>
      <sz val="11"/>
      <name val="Calibri"/>
      <family val="2"/>
      <scheme val="minor"/>
    </font>
    <font>
      <sz val="10"/>
      <color indexed="8"/>
      <name val="Arial"/>
      <family val="2"/>
    </font>
  </fonts>
  <fills count="14">
    <fill>
      <patternFill patternType="none"/>
    </fill>
    <fill>
      <patternFill patternType="gray125"/>
    </fill>
    <fill>
      <patternFill patternType="solid">
        <fgColor theme="0"/>
        <bgColor indexed="64"/>
      </patternFill>
    </fill>
    <fill>
      <patternFill patternType="solid">
        <fgColor theme="9" tint="-0.249977111117893"/>
        <bgColor indexed="64"/>
      </patternFill>
    </fill>
    <fill>
      <patternFill patternType="solid">
        <fgColor indexed="22"/>
        <bgColor indexed="64"/>
      </patternFill>
    </fill>
    <fill>
      <patternFill patternType="solid">
        <fgColor rgb="FFFFC000"/>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rgb="FFC00000"/>
        <bgColor indexed="64"/>
      </patternFill>
    </fill>
    <fill>
      <patternFill patternType="solid">
        <fgColor theme="0" tint="-0.34998626667073579"/>
        <bgColor indexed="64"/>
      </patternFill>
    </fill>
    <fill>
      <patternFill patternType="solid">
        <fgColor theme="6"/>
        <bgColor indexed="64"/>
      </patternFill>
    </fill>
    <fill>
      <patternFill patternType="solid">
        <fgColor theme="4"/>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s>
  <cellStyleXfs count="15">
    <xf numFmtId="0" fontId="0" fillId="0" borderId="0"/>
    <xf numFmtId="0" fontId="4" fillId="0" borderId="0" applyFont="0" applyFill="0" applyBorder="0" applyAlignment="0" applyProtection="0"/>
    <xf numFmtId="0" fontId="40" fillId="0" borderId="0"/>
    <xf numFmtId="0" fontId="40" fillId="0" borderId="0"/>
    <xf numFmtId="0" fontId="40" fillId="0" borderId="0"/>
    <xf numFmtId="0" fontId="40" fillId="0" borderId="0"/>
    <xf numFmtId="0" fontId="4" fillId="0" borderId="0"/>
    <xf numFmtId="0" fontId="4" fillId="0" borderId="0"/>
    <xf numFmtId="0" fontId="4" fillId="0" borderId="0"/>
    <xf numFmtId="0" fontId="45" fillId="0" borderId="0"/>
    <xf numFmtId="0" fontId="4" fillId="0" borderId="0"/>
    <xf numFmtId="0" fontId="4" fillId="0" borderId="0"/>
    <xf numFmtId="0" fontId="53" fillId="0" borderId="0"/>
    <xf numFmtId="0" fontId="46" fillId="0" borderId="0"/>
    <xf numFmtId="0" fontId="54" fillId="0" borderId="0"/>
  </cellStyleXfs>
  <cellXfs count="629">
    <xf numFmtId="0" fontId="0" fillId="0" borderId="0" xfId="0"/>
    <xf numFmtId="0" fontId="0" fillId="0" borderId="0" xfId="0" applyAlignment="1">
      <alignment horizontal="left" wrapText="1"/>
    </xf>
    <xf numFmtId="0" fontId="0" fillId="0" borderId="0" xfId="0" applyAlignment="1">
      <alignment horizontal="center" wrapText="1"/>
    </xf>
    <xf numFmtId="0" fontId="3" fillId="3" borderId="3" xfId="0" applyFont="1" applyFill="1" applyBorder="1" applyAlignment="1">
      <alignment horizontal="left" vertical="top" wrapText="1"/>
    </xf>
    <xf numFmtId="0" fontId="2" fillId="0" borderId="2" xfId="0" applyFont="1" applyBorder="1" applyAlignment="1">
      <alignment horizontal="center" vertical="top" wrapText="1"/>
    </xf>
    <xf numFmtId="0" fontId="2" fillId="0" borderId="2" xfId="0" applyFont="1" applyBorder="1" applyAlignment="1">
      <alignment horizontal="left" vertical="top" wrapText="1"/>
    </xf>
    <xf numFmtId="0" fontId="6" fillId="0" borderId="0" xfId="0" applyFont="1" applyAlignment="1">
      <alignment horizontal="left" vertical="top" wrapText="1"/>
    </xf>
    <xf numFmtId="0" fontId="6" fillId="0" borderId="2" xfId="0" applyFont="1" applyBorder="1" applyAlignment="1">
      <alignment horizontal="center" vertical="top" wrapText="1"/>
    </xf>
    <xf numFmtId="0" fontId="7" fillId="0" borderId="2" xfId="0" applyFont="1" applyBorder="1" applyAlignment="1">
      <alignment horizontal="left" vertical="top" wrapText="1"/>
    </xf>
    <xf numFmtId="0" fontId="7" fillId="0" borderId="2" xfId="0" applyFont="1" applyBorder="1" applyAlignment="1">
      <alignment horizontal="center" vertical="top" wrapText="1"/>
    </xf>
    <xf numFmtId="0" fontId="7" fillId="0" borderId="2" xfId="0" applyFont="1" applyBorder="1" applyAlignment="1">
      <alignment horizontal="left" wrapText="1"/>
    </xf>
    <xf numFmtId="0" fontId="0" fillId="0" borderId="2" xfId="0" applyBorder="1" applyAlignment="1">
      <alignment horizontal="left" wrapText="1"/>
    </xf>
    <xf numFmtId="0" fontId="7" fillId="2" borderId="2" xfId="0" applyFont="1" applyFill="1" applyBorder="1" applyAlignment="1">
      <alignment horizontal="left" vertical="top" wrapText="1"/>
    </xf>
    <xf numFmtId="0" fontId="0" fillId="0" borderId="2" xfId="0" applyBorder="1" applyAlignment="1">
      <alignment horizontal="center" wrapText="1"/>
    </xf>
    <xf numFmtId="14" fontId="7" fillId="0" borderId="2" xfId="0" applyNumberFormat="1" applyFont="1" applyBorder="1" applyAlignment="1">
      <alignment horizontal="center" vertical="top" wrapText="1"/>
    </xf>
    <xf numFmtId="0" fontId="3" fillId="0" borderId="0" xfId="0" applyFont="1" applyAlignment="1">
      <alignment horizontal="left" wrapText="1"/>
    </xf>
    <xf numFmtId="164" fontId="7" fillId="0" borderId="2" xfId="0" applyNumberFormat="1" applyFont="1" applyBorder="1" applyAlignment="1">
      <alignment horizontal="center" vertical="top" wrapText="1"/>
    </xf>
    <xf numFmtId="0" fontId="10" fillId="0" borderId="2" xfId="0" applyFont="1" applyBorder="1" applyAlignment="1">
      <alignment horizontal="center" vertical="top" wrapText="1"/>
    </xf>
    <xf numFmtId="0" fontId="10" fillId="0" borderId="2" xfId="0" applyFont="1" applyBorder="1" applyAlignment="1">
      <alignment horizontal="left" vertical="top" wrapText="1"/>
    </xf>
    <xf numFmtId="164" fontId="10" fillId="0" borderId="2" xfId="0" applyNumberFormat="1" applyFont="1" applyBorder="1" applyAlignment="1">
      <alignment horizontal="center" vertical="top" wrapText="1"/>
    </xf>
    <xf numFmtId="0" fontId="1" fillId="0" borderId="0" xfId="0" applyFont="1" applyAlignment="1">
      <alignment horizontal="center" vertical="top" wrapText="1"/>
    </xf>
    <xf numFmtId="0" fontId="3" fillId="3" borderId="3" xfId="0" applyFont="1" applyFill="1" applyBorder="1" applyAlignment="1">
      <alignment horizontal="center" vertical="top" wrapText="1"/>
    </xf>
    <xf numFmtId="0" fontId="0" fillId="0" borderId="0" xfId="0" applyAlignment="1">
      <alignment horizontal="center" vertical="top" wrapText="1"/>
    </xf>
    <xf numFmtId="0" fontId="7" fillId="0" borderId="2" xfId="0" applyFont="1" applyBorder="1" applyAlignment="1">
      <alignment horizontal="left" vertical="top"/>
    </xf>
    <xf numFmtId="0" fontId="7" fillId="0" borderId="2" xfId="0" applyFont="1" applyBorder="1" applyAlignment="1">
      <alignment vertical="top"/>
    </xf>
    <xf numFmtId="0" fontId="7" fillId="0" borderId="2" xfId="0" applyFont="1" applyBorder="1" applyAlignment="1">
      <alignment horizontal="center" vertical="top"/>
    </xf>
    <xf numFmtId="0" fontId="7" fillId="0" borderId="0" xfId="0" applyFont="1" applyAlignment="1">
      <alignment horizontal="left" vertical="top" wrapText="1"/>
    </xf>
    <xf numFmtId="0" fontId="7" fillId="0" borderId="0" xfId="0" applyFont="1" applyAlignment="1">
      <alignment horizontal="center" vertical="top" wrapText="1"/>
    </xf>
    <xf numFmtId="0" fontId="10" fillId="0" borderId="0" xfId="0" applyFont="1" applyAlignment="1">
      <alignment horizontal="left" vertical="top" wrapText="1"/>
    </xf>
    <xf numFmtId="165" fontId="3" fillId="3" borderId="2" xfId="1" applyNumberFormat="1" applyFont="1" applyFill="1" applyBorder="1" applyAlignment="1">
      <alignment horizontal="center" vertical="top" wrapText="1"/>
    </xf>
    <xf numFmtId="0" fontId="0" fillId="0" borderId="2" xfId="0" applyBorder="1" applyAlignment="1">
      <alignment horizontal="center" vertical="top" wrapText="1"/>
    </xf>
    <xf numFmtId="0" fontId="3" fillId="2" borderId="2" xfId="0" applyFont="1" applyFill="1" applyBorder="1" applyAlignment="1">
      <alignment horizontal="left" vertical="top" wrapText="1"/>
    </xf>
    <xf numFmtId="0" fontId="8" fillId="2" borderId="2" xfId="0" applyFont="1" applyFill="1" applyBorder="1" applyAlignment="1">
      <alignment horizontal="left" vertical="top" wrapText="1"/>
    </xf>
    <xf numFmtId="0" fontId="7" fillId="0" borderId="2" xfId="0" applyFont="1" applyBorder="1" applyAlignment="1">
      <alignment vertical="top" wrapText="1"/>
    </xf>
    <xf numFmtId="0" fontId="7" fillId="0" borderId="0" xfId="0" applyFont="1" applyAlignment="1">
      <alignment vertical="top" wrapText="1"/>
    </xf>
    <xf numFmtId="0" fontId="7" fillId="0" borderId="3" xfId="0" applyFont="1" applyBorder="1" applyAlignment="1">
      <alignment horizontal="left" vertical="top" wrapText="1"/>
    </xf>
    <xf numFmtId="0" fontId="7" fillId="0" borderId="3" xfId="0" applyFont="1" applyBorder="1" applyAlignment="1">
      <alignment vertical="top" wrapText="1"/>
    </xf>
    <xf numFmtId="0" fontId="7" fillId="0" borderId="3" xfId="0" applyFont="1" applyBorder="1" applyAlignment="1">
      <alignment horizontal="center" vertical="top" wrapText="1"/>
    </xf>
    <xf numFmtId="0" fontId="10" fillId="0" borderId="2" xfId="0" applyFont="1" applyBorder="1" applyAlignment="1">
      <alignment horizontal="center" wrapText="1"/>
    </xf>
    <xf numFmtId="0" fontId="10" fillId="0" borderId="2" xfId="0" applyFont="1" applyBorder="1" applyAlignment="1">
      <alignment horizontal="left" wrapText="1"/>
    </xf>
    <xf numFmtId="0" fontId="7" fillId="0" borderId="2" xfId="0" applyFont="1" applyBorder="1" applyAlignment="1">
      <alignment horizontal="center" wrapText="1"/>
    </xf>
    <xf numFmtId="0" fontId="2" fillId="0" borderId="2" xfId="0" applyFont="1" applyBorder="1" applyAlignment="1">
      <alignment horizontal="left" wrapText="1"/>
    </xf>
    <xf numFmtId="0" fontId="7" fillId="2" borderId="2" xfId="0" applyFont="1" applyFill="1" applyBorder="1" applyAlignment="1">
      <alignment horizontal="center" vertical="top" wrapText="1"/>
    </xf>
    <xf numFmtId="164" fontId="10" fillId="2" borderId="2" xfId="0" applyNumberFormat="1" applyFont="1" applyFill="1" applyBorder="1" applyAlignment="1">
      <alignment horizontal="center" vertical="top" wrapText="1"/>
    </xf>
    <xf numFmtId="164" fontId="7" fillId="2" borderId="2" xfId="0" applyNumberFormat="1" applyFont="1" applyFill="1" applyBorder="1" applyAlignment="1">
      <alignment horizontal="center" vertical="top" wrapText="1"/>
    </xf>
    <xf numFmtId="0" fontId="10" fillId="2" borderId="2" xfId="0" applyFont="1" applyFill="1" applyBorder="1" applyAlignment="1">
      <alignment horizontal="left" vertical="top" wrapText="1"/>
    </xf>
    <xf numFmtId="0" fontId="10" fillId="2" borderId="2" xfId="0" applyFont="1" applyFill="1" applyBorder="1" applyAlignment="1">
      <alignment horizontal="center" vertical="top" wrapText="1"/>
    </xf>
    <xf numFmtId="0" fontId="7" fillId="2" borderId="2" xfId="0" applyFont="1" applyFill="1" applyBorder="1" applyAlignment="1">
      <alignment horizontal="left" vertical="top"/>
    </xf>
    <xf numFmtId="0" fontId="7" fillId="2" borderId="2" xfId="0" applyFont="1" applyFill="1" applyBorder="1" applyAlignment="1">
      <alignment vertical="top"/>
    </xf>
    <xf numFmtId="0" fontId="7" fillId="0" borderId="5" xfId="0" applyFont="1" applyBorder="1" applyAlignment="1">
      <alignment horizontal="left" vertical="top" wrapText="1"/>
    </xf>
    <xf numFmtId="0" fontId="7" fillId="0" borderId="5" xfId="0" applyFont="1" applyBorder="1" applyAlignment="1">
      <alignment horizontal="center" vertical="top" wrapText="1"/>
    </xf>
    <xf numFmtId="164" fontId="10" fillId="0" borderId="5" xfId="0" applyNumberFormat="1" applyFont="1" applyBorder="1" applyAlignment="1">
      <alignment horizontal="center" vertical="top" wrapText="1"/>
    </xf>
    <xf numFmtId="164" fontId="7" fillId="0" borderId="5" xfId="0" applyNumberFormat="1" applyFont="1" applyBorder="1" applyAlignment="1">
      <alignment horizontal="center" vertical="top" wrapText="1"/>
    </xf>
    <xf numFmtId="0" fontId="10" fillId="0" borderId="5" xfId="0" applyFont="1" applyBorder="1" applyAlignment="1">
      <alignment horizontal="center" vertical="top" wrapText="1"/>
    </xf>
    <xf numFmtId="0" fontId="10" fillId="0" borderId="5" xfId="0" applyFont="1" applyBorder="1" applyAlignment="1">
      <alignment horizontal="left" vertical="top" wrapText="1"/>
    </xf>
    <xf numFmtId="0" fontId="7" fillId="0" borderId="5" xfId="0" applyFont="1" applyBorder="1" applyAlignment="1">
      <alignment horizontal="left" vertical="top"/>
    </xf>
    <xf numFmtId="0" fontId="7" fillId="0" borderId="5" xfId="0" applyFont="1" applyBorder="1" applyAlignment="1">
      <alignment vertical="top"/>
    </xf>
    <xf numFmtId="0" fontId="7" fillId="0" borderId="5" xfId="0" applyFont="1" applyBorder="1" applyAlignment="1">
      <alignment horizontal="center" vertical="top"/>
    </xf>
    <xf numFmtId="0" fontId="7" fillId="2" borderId="2" xfId="0" applyFont="1" applyFill="1" applyBorder="1" applyAlignment="1">
      <alignment horizontal="left" wrapText="1"/>
    </xf>
    <xf numFmtId="0" fontId="7" fillId="2" borderId="2" xfId="0" applyFont="1" applyFill="1" applyBorder="1" applyAlignment="1">
      <alignment horizontal="center" wrapText="1"/>
    </xf>
    <xf numFmtId="164" fontId="10" fillId="2" borderId="2" xfId="0" applyNumberFormat="1" applyFont="1" applyFill="1" applyBorder="1" applyAlignment="1">
      <alignment horizontal="center" wrapText="1"/>
    </xf>
    <xf numFmtId="0" fontId="10" fillId="2" borderId="2" xfId="0" applyFont="1" applyFill="1" applyBorder="1" applyAlignment="1">
      <alignment horizontal="center" wrapText="1"/>
    </xf>
    <xf numFmtId="164" fontId="7" fillId="2" borderId="2" xfId="0" applyNumberFormat="1" applyFont="1" applyFill="1" applyBorder="1" applyAlignment="1">
      <alignment horizontal="center" wrapText="1"/>
    </xf>
    <xf numFmtId="0" fontId="10" fillId="2" borderId="2" xfId="0" applyFont="1" applyFill="1" applyBorder="1" applyAlignment="1">
      <alignment horizontal="left" wrapText="1"/>
    </xf>
    <xf numFmtId="0" fontId="7" fillId="2" borderId="2" xfId="0" applyFont="1" applyFill="1" applyBorder="1" applyAlignment="1">
      <alignment horizontal="center"/>
    </xf>
    <xf numFmtId="0" fontId="7" fillId="2" borderId="2" xfId="0" applyFont="1" applyFill="1" applyBorder="1"/>
    <xf numFmtId="0" fontId="7" fillId="2" borderId="2" xfId="0" applyFont="1" applyFill="1" applyBorder="1" applyAlignment="1">
      <alignment wrapText="1"/>
    </xf>
    <xf numFmtId="0" fontId="7" fillId="2" borderId="3" xfId="0" applyFont="1" applyFill="1" applyBorder="1" applyAlignment="1">
      <alignment horizontal="center" wrapText="1"/>
    </xf>
    <xf numFmtId="14" fontId="10" fillId="2" borderId="2" xfId="0" applyNumberFormat="1" applyFont="1" applyFill="1" applyBorder="1" applyAlignment="1">
      <alignment horizontal="center" wrapText="1"/>
    </xf>
    <xf numFmtId="166" fontId="7" fillId="2" borderId="2" xfId="0" applyNumberFormat="1" applyFont="1" applyFill="1" applyBorder="1" applyAlignment="1">
      <alignment horizontal="center" wrapText="1"/>
    </xf>
    <xf numFmtId="0" fontId="10" fillId="2" borderId="7" xfId="0" applyFont="1" applyFill="1" applyBorder="1" applyAlignment="1">
      <alignment horizontal="center" wrapText="1"/>
    </xf>
    <xf numFmtId="0" fontId="10" fillId="2" borderId="0" xfId="0" applyFont="1" applyFill="1" applyAlignment="1">
      <alignment horizontal="center" wrapText="1"/>
    </xf>
    <xf numFmtId="164" fontId="7" fillId="2" borderId="3" xfId="0" applyNumberFormat="1" applyFont="1" applyFill="1" applyBorder="1" applyAlignment="1">
      <alignment horizontal="center" wrapText="1"/>
    </xf>
    <xf numFmtId="0" fontId="7" fillId="2" borderId="3" xfId="0" applyFont="1" applyFill="1" applyBorder="1" applyAlignment="1">
      <alignment wrapText="1"/>
    </xf>
    <xf numFmtId="0" fontId="13" fillId="2" borderId="2" xfId="0" applyFont="1" applyFill="1" applyBorder="1" applyAlignment="1">
      <alignment horizontal="center" wrapText="1"/>
    </xf>
    <xf numFmtId="0" fontId="10" fillId="2"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2" xfId="0" applyFont="1" applyFill="1" applyBorder="1" applyAlignment="1">
      <alignment horizontal="left" wrapText="1"/>
    </xf>
    <xf numFmtId="0" fontId="13" fillId="2" borderId="2" xfId="0" applyFont="1" applyFill="1" applyBorder="1" applyAlignment="1">
      <alignment horizontal="center" vertical="top" wrapText="1"/>
    </xf>
    <xf numFmtId="0" fontId="10" fillId="2" borderId="2" xfId="0" applyFont="1" applyFill="1" applyBorder="1" applyAlignment="1">
      <alignment wrapText="1"/>
    </xf>
    <xf numFmtId="0" fontId="10" fillId="0" borderId="2" xfId="0" applyFont="1" applyBorder="1" applyAlignment="1">
      <alignment vertical="top" wrapText="1"/>
    </xf>
    <xf numFmtId="0" fontId="10" fillId="0" borderId="0" xfId="0" applyFont="1" applyAlignment="1">
      <alignment horizontal="center" wrapText="1"/>
    </xf>
    <xf numFmtId="166" fontId="2" fillId="2" borderId="2" xfId="0" applyNumberFormat="1" applyFont="1" applyFill="1" applyBorder="1" applyAlignment="1">
      <alignment horizontal="center" wrapText="1"/>
    </xf>
    <xf numFmtId="0" fontId="6" fillId="0" borderId="2" xfId="0" applyFont="1" applyBorder="1" applyAlignment="1">
      <alignment horizontal="center" wrapText="1"/>
    </xf>
    <xf numFmtId="0" fontId="2" fillId="0" borderId="2" xfId="0" applyFont="1" applyBorder="1" applyAlignment="1">
      <alignment horizontal="center" wrapText="1"/>
    </xf>
    <xf numFmtId="164" fontId="10" fillId="0" borderId="3" xfId="0" applyNumberFormat="1" applyFont="1" applyBorder="1" applyAlignment="1">
      <alignment horizontal="center" vertical="top" wrapText="1"/>
    </xf>
    <xf numFmtId="0" fontId="10" fillId="0" borderId="3" xfId="0" applyFont="1" applyBorder="1" applyAlignment="1">
      <alignment horizontal="center" vertical="top" wrapText="1"/>
    </xf>
    <xf numFmtId="164" fontId="7" fillId="0" borderId="3" xfId="0" applyNumberFormat="1" applyFont="1" applyBorder="1" applyAlignment="1">
      <alignment horizontal="center" vertical="top" wrapText="1"/>
    </xf>
    <xf numFmtId="0" fontId="10" fillId="0" borderId="3" xfId="0" applyFont="1" applyBorder="1" applyAlignment="1">
      <alignment horizontal="left" vertical="top" wrapText="1"/>
    </xf>
    <xf numFmtId="0" fontId="7" fillId="7" borderId="2" xfId="0" applyFont="1" applyFill="1" applyBorder="1" applyAlignment="1">
      <alignment horizontal="center" vertical="top" wrapText="1"/>
    </xf>
    <xf numFmtId="49" fontId="10" fillId="0" borderId="2" xfId="0" applyNumberFormat="1" applyFont="1" applyBorder="1" applyAlignment="1">
      <alignment horizontal="center" vertical="top" wrapText="1"/>
    </xf>
    <xf numFmtId="16" fontId="10" fillId="0" borderId="2" xfId="0" applyNumberFormat="1" applyFont="1" applyBorder="1" applyAlignment="1">
      <alignment horizontal="center" vertical="top" wrapText="1"/>
    </xf>
    <xf numFmtId="18" fontId="10" fillId="0" borderId="2" xfId="0" applyNumberFormat="1" applyFont="1" applyBorder="1" applyAlignment="1">
      <alignment horizontal="center" vertical="top" wrapText="1"/>
    </xf>
    <xf numFmtId="0" fontId="15" fillId="0" borderId="0" xfId="0" applyFont="1" applyAlignment="1">
      <alignment horizontal="left" vertical="top" wrapText="1"/>
    </xf>
    <xf numFmtId="14" fontId="10" fillId="0" borderId="2" xfId="0" applyNumberFormat="1" applyFont="1" applyBorder="1" applyAlignment="1">
      <alignment horizontal="center" vertical="top" wrapText="1"/>
    </xf>
    <xf numFmtId="0" fontId="10" fillId="7" borderId="2" xfId="0" applyFont="1" applyFill="1" applyBorder="1" applyAlignment="1">
      <alignment horizontal="center" vertical="top" wrapText="1"/>
    </xf>
    <xf numFmtId="0" fontId="0" fillId="0" borderId="0" xfId="0" applyAlignment="1">
      <alignment horizontal="center" vertical="center" wrapText="1"/>
    </xf>
    <xf numFmtId="164" fontId="6" fillId="0" borderId="2" xfId="0" applyNumberFormat="1" applyFont="1" applyBorder="1" applyAlignment="1">
      <alignment horizontal="center" wrapText="1"/>
    </xf>
    <xf numFmtId="14" fontId="2" fillId="0" borderId="2" xfId="0" applyNumberFormat="1" applyFont="1" applyBorder="1" applyAlignment="1">
      <alignment horizontal="center" wrapText="1"/>
    </xf>
    <xf numFmtId="0" fontId="7" fillId="2" borderId="2" xfId="0" applyFont="1" applyFill="1" applyBorder="1" applyAlignment="1">
      <alignment vertical="top" wrapText="1"/>
    </xf>
    <xf numFmtId="0" fontId="10" fillId="7" borderId="3" xfId="0" applyFont="1" applyFill="1" applyBorder="1" applyAlignment="1">
      <alignment horizontal="center" vertical="top" wrapText="1"/>
    </xf>
    <xf numFmtId="18" fontId="10" fillId="0" borderId="5" xfId="0" applyNumberFormat="1" applyFont="1" applyBorder="1" applyAlignment="1">
      <alignment horizontal="center" vertical="top" wrapText="1"/>
    </xf>
    <xf numFmtId="0" fontId="10" fillId="2" borderId="0" xfId="0" applyFont="1" applyFill="1" applyAlignment="1">
      <alignment horizontal="center" vertical="center" wrapText="1"/>
    </xf>
    <xf numFmtId="0" fontId="7" fillId="0" borderId="0" xfId="0" applyFont="1" applyAlignment="1">
      <alignment horizontal="center" wrapText="1"/>
    </xf>
    <xf numFmtId="0" fontId="0" fillId="0" borderId="0" xfId="0" applyAlignment="1">
      <alignment wrapText="1"/>
    </xf>
    <xf numFmtId="0" fontId="2" fillId="0" borderId="2" xfId="0" applyFont="1" applyBorder="1" applyAlignment="1">
      <alignment wrapText="1"/>
    </xf>
    <xf numFmtId="0" fontId="7" fillId="0" borderId="0" xfId="0" applyFont="1" applyAlignment="1">
      <alignment wrapText="1"/>
    </xf>
    <xf numFmtId="0" fontId="2" fillId="0" borderId="1" xfId="0" applyFont="1" applyBorder="1" applyAlignment="1">
      <alignment horizontal="center" wrapText="1"/>
    </xf>
    <xf numFmtId="0" fontId="12" fillId="0" borderId="0" xfId="0" applyFont="1"/>
    <xf numFmtId="164" fontId="10" fillId="0" borderId="2" xfId="0" applyNumberFormat="1" applyFont="1" applyBorder="1" applyAlignment="1">
      <alignment horizontal="center" wrapText="1"/>
    </xf>
    <xf numFmtId="164" fontId="0" fillId="0" borderId="0" xfId="0" applyNumberFormat="1" applyAlignment="1">
      <alignment horizontal="center" wrapText="1"/>
    </xf>
    <xf numFmtId="14" fontId="7" fillId="0" borderId="0" xfId="0" applyNumberFormat="1" applyFont="1" applyAlignment="1">
      <alignment horizontal="center" wrapText="1"/>
    </xf>
    <xf numFmtId="0" fontId="7" fillId="2" borderId="3" xfId="0" applyFont="1" applyFill="1" applyBorder="1" applyAlignment="1">
      <alignment horizontal="center" vertical="top" wrapText="1"/>
    </xf>
    <xf numFmtId="0" fontId="12" fillId="0" borderId="0" xfId="0" applyFont="1" applyAlignment="1">
      <alignment horizontal="center"/>
    </xf>
    <xf numFmtId="0" fontId="4" fillId="0" borderId="0" xfId="0" applyFont="1" applyAlignment="1">
      <alignment horizontal="center" wrapText="1"/>
    </xf>
    <xf numFmtId="49" fontId="6" fillId="0" borderId="2" xfId="0" applyNumberFormat="1" applyFont="1" applyBorder="1" applyAlignment="1">
      <alignment horizontal="center" wrapText="1"/>
    </xf>
    <xf numFmtId="164" fontId="7" fillId="0" borderId="2" xfId="0" applyNumberFormat="1" applyFont="1" applyBorder="1" applyAlignment="1">
      <alignment horizontal="center" wrapText="1"/>
    </xf>
    <xf numFmtId="164" fontId="4" fillId="0" borderId="0" xfId="0" applyNumberFormat="1" applyFont="1" applyAlignment="1">
      <alignment horizontal="center" wrapText="1"/>
    </xf>
    <xf numFmtId="0" fontId="3" fillId="3" borderId="3" xfId="0" applyFont="1" applyFill="1" applyBorder="1" applyAlignment="1">
      <alignment vertical="top" wrapText="1"/>
    </xf>
    <xf numFmtId="0" fontId="10" fillId="0" borderId="5" xfId="0" applyFont="1" applyBorder="1" applyAlignment="1">
      <alignment vertical="top" wrapText="1"/>
    </xf>
    <xf numFmtId="0" fontId="10" fillId="2" borderId="3" xfId="0" applyFont="1" applyFill="1" applyBorder="1" applyAlignment="1">
      <alignment vertical="top" wrapText="1"/>
    </xf>
    <xf numFmtId="0" fontId="10" fillId="2" borderId="2" xfId="0" applyFont="1" applyFill="1" applyBorder="1" applyAlignment="1">
      <alignment vertical="top" wrapText="1"/>
    </xf>
    <xf numFmtId="0" fontId="1" fillId="2" borderId="0" xfId="0" applyFont="1" applyFill="1" applyAlignment="1">
      <alignment wrapText="1"/>
    </xf>
    <xf numFmtId="0" fontId="7" fillId="2" borderId="5" xfId="0" applyFont="1" applyFill="1" applyBorder="1" applyAlignment="1">
      <alignment wrapText="1"/>
    </xf>
    <xf numFmtId="0" fontId="6" fillId="0" borderId="2" xfId="0" applyFont="1" applyBorder="1" applyAlignment="1">
      <alignment wrapText="1"/>
    </xf>
    <xf numFmtId="0" fontId="4" fillId="2" borderId="0" xfId="0" applyFont="1" applyFill="1" applyAlignment="1">
      <alignment wrapText="1"/>
    </xf>
    <xf numFmtId="164" fontId="2" fillId="0" borderId="2" xfId="0" applyNumberFormat="1" applyFont="1" applyBorder="1" applyAlignment="1">
      <alignment horizontal="center" wrapText="1"/>
    </xf>
    <xf numFmtId="14" fontId="10" fillId="0" borderId="3" xfId="0" applyNumberFormat="1" applyFont="1" applyBorder="1" applyAlignment="1">
      <alignment horizontal="center" vertical="top" wrapText="1"/>
    </xf>
    <xf numFmtId="14" fontId="7" fillId="0" borderId="5" xfId="0" applyNumberFormat="1" applyFont="1" applyBorder="1" applyAlignment="1">
      <alignment horizontal="center" vertical="top" wrapText="1"/>
    </xf>
    <xf numFmtId="14" fontId="7" fillId="0" borderId="3" xfId="0" applyNumberFormat="1" applyFont="1" applyBorder="1" applyAlignment="1">
      <alignment horizontal="center" vertical="top" wrapText="1"/>
    </xf>
    <xf numFmtId="14" fontId="10" fillId="2" borderId="2" xfId="0" applyNumberFormat="1" applyFont="1" applyFill="1" applyBorder="1" applyAlignment="1">
      <alignment horizontal="center" vertical="top" wrapText="1"/>
    </xf>
    <xf numFmtId="14" fontId="10" fillId="0" borderId="0" xfId="0" applyNumberFormat="1" applyFont="1" applyAlignment="1">
      <alignment horizontal="center" wrapText="1"/>
    </xf>
    <xf numFmtId="0" fontId="0" fillId="2" borderId="0" xfId="0" applyFill="1" applyAlignment="1">
      <alignment horizontal="center" wrapText="1"/>
    </xf>
    <xf numFmtId="0" fontId="7" fillId="2" borderId="5" xfId="0" applyFont="1" applyFill="1" applyBorder="1" applyAlignment="1">
      <alignment horizontal="center" wrapText="1"/>
    </xf>
    <xf numFmtId="0" fontId="7" fillId="2" borderId="0" xfId="0" applyFont="1" applyFill="1" applyAlignment="1">
      <alignment horizontal="center" wrapText="1"/>
    </xf>
    <xf numFmtId="14" fontId="7" fillId="2" borderId="2" xfId="0" applyNumberFormat="1" applyFont="1" applyFill="1" applyBorder="1" applyAlignment="1">
      <alignment horizontal="center" vertical="top" wrapText="1"/>
    </xf>
    <xf numFmtId="0" fontId="2" fillId="0" borderId="7" xfId="0" applyFont="1" applyBorder="1" applyAlignment="1">
      <alignment horizontal="center" wrapText="1"/>
    </xf>
    <xf numFmtId="0" fontId="13" fillId="2" borderId="2" xfId="0" applyFont="1" applyFill="1" applyBorder="1" applyAlignment="1">
      <alignment wrapText="1"/>
    </xf>
    <xf numFmtId="166" fontId="7" fillId="2" borderId="2" xfId="0" applyNumberFormat="1" applyFont="1" applyFill="1" applyBorder="1" applyAlignment="1">
      <alignment horizontal="center" vertical="top" wrapText="1"/>
    </xf>
    <xf numFmtId="0" fontId="7" fillId="0" borderId="7" xfId="0" applyFont="1" applyBorder="1" applyAlignment="1">
      <alignment horizontal="center" vertical="top" wrapText="1"/>
    </xf>
    <xf numFmtId="0" fontId="3" fillId="3" borderId="2" xfId="0" applyFont="1" applyFill="1" applyBorder="1" applyAlignment="1">
      <alignment horizontal="center" vertical="top" wrapText="1"/>
    </xf>
    <xf numFmtId="0" fontId="3" fillId="3" borderId="3" xfId="0" applyFont="1" applyFill="1" applyBorder="1" applyAlignment="1">
      <alignment horizontal="center" vertical="top" textRotation="255" wrapText="1"/>
    </xf>
    <xf numFmtId="164" fontId="3" fillId="3" borderId="3" xfId="0" applyNumberFormat="1" applyFont="1" applyFill="1" applyBorder="1" applyAlignment="1">
      <alignment horizontal="center" vertical="top" wrapText="1"/>
    </xf>
    <xf numFmtId="165" fontId="3" fillId="3" borderId="4" xfId="1" applyNumberFormat="1" applyFont="1" applyFill="1" applyBorder="1" applyAlignment="1">
      <alignment horizontal="center" vertical="top" wrapText="1"/>
    </xf>
    <xf numFmtId="14" fontId="3" fillId="3" borderId="4" xfId="1" applyNumberFormat="1" applyFont="1" applyFill="1" applyBorder="1" applyAlignment="1">
      <alignment horizontal="center" vertical="top" wrapText="1"/>
    </xf>
    <xf numFmtId="166" fontId="3" fillId="3" borderId="4" xfId="0" applyNumberFormat="1" applyFont="1" applyFill="1" applyBorder="1" applyAlignment="1">
      <alignment horizontal="center" vertical="top" wrapText="1"/>
    </xf>
    <xf numFmtId="0" fontId="3" fillId="3" borderId="4" xfId="0" applyFont="1" applyFill="1" applyBorder="1" applyAlignment="1">
      <alignment horizontal="center" vertical="top" wrapText="1"/>
    </xf>
    <xf numFmtId="0" fontId="3" fillId="3" borderId="6" xfId="0" applyFont="1" applyFill="1" applyBorder="1" applyAlignment="1">
      <alignment horizontal="center" vertical="top" wrapText="1"/>
    </xf>
    <xf numFmtId="0" fontId="3" fillId="3" borderId="2" xfId="0" applyFont="1" applyFill="1" applyBorder="1" applyAlignment="1">
      <alignment horizontal="left" vertical="top" wrapText="1"/>
    </xf>
    <xf numFmtId="165" fontId="3" fillId="3" borderId="2" xfId="1" applyNumberFormat="1" applyFont="1" applyFill="1" applyBorder="1" applyAlignment="1">
      <alignment vertical="top" wrapText="1"/>
    </xf>
    <xf numFmtId="165" fontId="3" fillId="3" borderId="2" xfId="1" applyNumberFormat="1" applyFont="1" applyFill="1" applyBorder="1" applyAlignment="1">
      <alignment horizontal="left" vertical="top" wrapText="1"/>
    </xf>
    <xf numFmtId="0" fontId="5" fillId="3" borderId="0" xfId="0" applyFont="1" applyFill="1" applyAlignment="1">
      <alignment horizontal="left" vertical="top" wrapText="1"/>
    </xf>
    <xf numFmtId="0" fontId="10" fillId="2" borderId="7" xfId="0" applyFont="1" applyFill="1" applyBorder="1" applyAlignment="1">
      <alignment horizontal="center" vertical="top" wrapText="1"/>
    </xf>
    <xf numFmtId="0" fontId="7" fillId="2" borderId="2" xfId="0" applyFont="1" applyFill="1" applyBorder="1" applyAlignment="1">
      <alignment horizontal="center" vertical="top"/>
    </xf>
    <xf numFmtId="0" fontId="10" fillId="2" borderId="0" xfId="0" applyFont="1" applyFill="1" applyAlignment="1">
      <alignment horizontal="left" vertical="top" wrapText="1"/>
    </xf>
    <xf numFmtId="166" fontId="7" fillId="2" borderId="3" xfId="0" applyNumberFormat="1" applyFont="1" applyFill="1" applyBorder="1" applyAlignment="1">
      <alignment horizontal="center" vertical="top" wrapText="1"/>
    </xf>
    <xf numFmtId="0" fontId="10" fillId="0" borderId="8" xfId="0" applyFont="1" applyBorder="1" applyAlignment="1">
      <alignment horizontal="center" vertical="top" wrapText="1"/>
    </xf>
    <xf numFmtId="166" fontId="7" fillId="2" borderId="5" xfId="0" applyNumberFormat="1" applyFont="1" applyFill="1" applyBorder="1" applyAlignment="1">
      <alignment horizontal="center" vertical="top" wrapText="1"/>
    </xf>
    <xf numFmtId="0" fontId="7" fillId="0" borderId="9" xfId="0" applyFont="1" applyBorder="1" applyAlignment="1">
      <alignment horizontal="center" vertical="top" wrapText="1"/>
    </xf>
    <xf numFmtId="0" fontId="7" fillId="2" borderId="5" xfId="0" applyFont="1" applyFill="1" applyBorder="1" applyAlignment="1">
      <alignment horizontal="center" vertical="top" wrapText="1"/>
    </xf>
    <xf numFmtId="0" fontId="10" fillId="0" borderId="7" xfId="0" applyFont="1" applyBorder="1" applyAlignment="1">
      <alignment horizontal="center" vertical="top" wrapText="1"/>
    </xf>
    <xf numFmtId="0" fontId="7" fillId="0" borderId="8" xfId="0" applyFont="1" applyBorder="1" applyAlignment="1">
      <alignment horizontal="center" vertical="top" wrapText="1"/>
    </xf>
    <xf numFmtId="49" fontId="7" fillId="0" borderId="3" xfId="0" applyNumberFormat="1" applyFont="1" applyBorder="1" applyAlignment="1">
      <alignment horizontal="center" vertical="top" wrapText="1"/>
    </xf>
    <xf numFmtId="0" fontId="10" fillId="2" borderId="0" xfId="0" applyFont="1" applyFill="1" applyAlignment="1">
      <alignment horizontal="center" vertical="top" wrapText="1"/>
    </xf>
    <xf numFmtId="49" fontId="7" fillId="0" borderId="2" xfId="0" applyNumberFormat="1" applyFont="1" applyBorder="1" applyAlignment="1">
      <alignment horizontal="center" vertical="top" wrapText="1"/>
    </xf>
    <xf numFmtId="0" fontId="8" fillId="0" borderId="0" xfId="0" applyFont="1" applyAlignment="1">
      <alignment horizontal="left" vertical="top" wrapText="1"/>
    </xf>
    <xf numFmtId="0" fontId="10" fillId="0" borderId="0" xfId="0" applyFont="1" applyAlignment="1">
      <alignment horizontal="center" vertical="top" wrapText="1"/>
    </xf>
    <xf numFmtId="0" fontId="13" fillId="2" borderId="2" xfId="0" applyFont="1" applyFill="1" applyBorder="1" applyAlignment="1">
      <alignment horizontal="left" vertical="top" wrapText="1"/>
    </xf>
    <xf numFmtId="0" fontId="13" fillId="2" borderId="2" xfId="0" applyFont="1" applyFill="1" applyBorder="1" applyAlignment="1">
      <alignment vertical="top" wrapText="1"/>
    </xf>
    <xf numFmtId="0" fontId="1" fillId="0" borderId="0" xfId="0" applyFont="1" applyAlignment="1">
      <alignment horizontal="center" wrapText="1"/>
    </xf>
    <xf numFmtId="0" fontId="2" fillId="0" borderId="1" xfId="0" applyFont="1" applyBorder="1" applyAlignment="1">
      <alignment horizontal="right" wrapText="1"/>
    </xf>
    <xf numFmtId="0" fontId="13" fillId="2" borderId="3" xfId="0" applyFont="1" applyFill="1" applyBorder="1" applyAlignment="1">
      <alignment wrapText="1"/>
    </xf>
    <xf numFmtId="0" fontId="13" fillId="2" borderId="3" xfId="0" applyFont="1" applyFill="1" applyBorder="1" applyAlignment="1">
      <alignment horizontal="center" vertical="center" wrapText="1"/>
    </xf>
    <xf numFmtId="0" fontId="13" fillId="2" borderId="3" xfId="0" applyFont="1" applyFill="1" applyBorder="1" applyAlignment="1">
      <alignment horizontal="center" wrapText="1"/>
    </xf>
    <xf numFmtId="0" fontId="13" fillId="0" borderId="0" xfId="0" applyFont="1" applyAlignment="1">
      <alignment horizontal="left" vertical="top" wrapText="1"/>
    </xf>
    <xf numFmtId="0" fontId="13" fillId="0" borderId="2" xfId="0" applyFont="1" applyBorder="1" applyAlignment="1">
      <alignment horizontal="left" vertical="top" wrapText="1"/>
    </xf>
    <xf numFmtId="0" fontId="7" fillId="2" borderId="3" xfId="0" applyFont="1" applyFill="1" applyBorder="1" applyAlignment="1">
      <alignment vertical="top" wrapText="1"/>
    </xf>
    <xf numFmtId="164" fontId="10" fillId="2" borderId="3" xfId="0" applyNumberFormat="1" applyFont="1" applyFill="1" applyBorder="1" applyAlignment="1">
      <alignment horizontal="center" vertical="top" wrapText="1"/>
    </xf>
    <xf numFmtId="0" fontId="10" fillId="2" borderId="3" xfId="0" applyFont="1" applyFill="1" applyBorder="1" applyAlignment="1">
      <alignment horizontal="center" vertical="top" wrapText="1"/>
    </xf>
    <xf numFmtId="164" fontId="7" fillId="2" borderId="3" xfId="0" applyNumberFormat="1" applyFont="1" applyFill="1" applyBorder="1" applyAlignment="1">
      <alignment horizontal="center" vertical="top" wrapText="1"/>
    </xf>
    <xf numFmtId="14" fontId="10" fillId="2" borderId="3" xfId="0" applyNumberFormat="1" applyFont="1" applyFill="1" applyBorder="1" applyAlignment="1">
      <alignment horizontal="center" vertical="top" wrapText="1"/>
    </xf>
    <xf numFmtId="14" fontId="7" fillId="2" borderId="3" xfId="0" applyNumberFormat="1" applyFont="1" applyFill="1" applyBorder="1" applyAlignment="1">
      <alignment horizontal="center" vertical="top" wrapText="1"/>
    </xf>
    <xf numFmtId="0" fontId="10" fillId="2" borderId="3" xfId="0" applyFont="1" applyFill="1" applyBorder="1" applyAlignment="1">
      <alignment horizontal="left" vertical="top" wrapText="1"/>
    </xf>
    <xf numFmtId="0" fontId="10" fillId="2" borderId="8" xfId="0" applyFont="1" applyFill="1" applyBorder="1" applyAlignment="1">
      <alignment horizontal="center" vertical="top" wrapText="1"/>
    </xf>
    <xf numFmtId="14" fontId="7" fillId="2" borderId="2" xfId="0" applyNumberFormat="1" applyFont="1" applyFill="1" applyBorder="1" applyAlignment="1">
      <alignment horizontal="center" vertical="top"/>
    </xf>
    <xf numFmtId="0" fontId="7" fillId="0" borderId="2" xfId="0" applyFont="1" applyBorder="1" applyAlignment="1">
      <alignment horizontal="center" vertical="top" wrapText="1" shrinkToFit="1"/>
    </xf>
    <xf numFmtId="0" fontId="10" fillId="8" borderId="0" xfId="0" applyFont="1" applyFill="1" applyAlignment="1">
      <alignment horizontal="left" vertical="top" wrapText="1"/>
    </xf>
    <xf numFmtId="0" fontId="7" fillId="2" borderId="5" xfId="0" applyFont="1" applyFill="1" applyBorder="1" applyAlignment="1">
      <alignment vertical="top" wrapText="1"/>
    </xf>
    <xf numFmtId="14" fontId="10" fillId="0" borderId="5" xfId="0" applyNumberFormat="1" applyFont="1" applyBorder="1" applyAlignment="1">
      <alignment horizontal="center" vertical="top" wrapText="1"/>
    </xf>
    <xf numFmtId="0" fontId="10" fillId="0" borderId="9" xfId="0" applyFont="1" applyBorder="1" applyAlignment="1">
      <alignment horizontal="center" vertical="top" wrapText="1"/>
    </xf>
    <xf numFmtId="0" fontId="13" fillId="0" borderId="5" xfId="0" applyFont="1" applyBorder="1" applyAlignment="1">
      <alignment horizontal="left" vertical="top" wrapText="1"/>
    </xf>
    <xf numFmtId="0" fontId="8" fillId="2" borderId="2" xfId="0" applyFont="1" applyFill="1" applyBorder="1" applyAlignment="1">
      <alignment wrapText="1"/>
    </xf>
    <xf numFmtId="0" fontId="8" fillId="2" borderId="2" xfId="0" applyFont="1" applyFill="1" applyBorder="1" applyAlignment="1">
      <alignment horizontal="center" wrapText="1"/>
    </xf>
    <xf numFmtId="0" fontId="15" fillId="2" borderId="2" xfId="0" applyFont="1" applyFill="1" applyBorder="1" applyAlignment="1">
      <alignment horizontal="center" wrapText="1"/>
    </xf>
    <xf numFmtId="164" fontId="8" fillId="2" borderId="2" xfId="0" applyNumberFormat="1" applyFont="1" applyFill="1" applyBorder="1" applyAlignment="1">
      <alignment horizontal="center" wrapText="1"/>
    </xf>
    <xf numFmtId="0" fontId="15" fillId="2" borderId="2" xfId="0" applyFont="1" applyFill="1" applyBorder="1" applyAlignment="1">
      <alignment horizontal="left" wrapText="1"/>
    </xf>
    <xf numFmtId="0" fontId="8" fillId="2" borderId="2" xfId="0" applyFont="1" applyFill="1" applyBorder="1" applyAlignment="1">
      <alignment vertical="top" wrapText="1"/>
    </xf>
    <xf numFmtId="0" fontId="8" fillId="2" borderId="2" xfId="0" applyFont="1" applyFill="1" applyBorder="1" applyAlignment="1">
      <alignment horizontal="center" vertical="top" wrapText="1"/>
    </xf>
    <xf numFmtId="164" fontId="15" fillId="2" borderId="2" xfId="0" applyNumberFormat="1" applyFont="1" applyFill="1" applyBorder="1" applyAlignment="1">
      <alignment horizontal="center" vertical="top" wrapText="1"/>
    </xf>
    <xf numFmtId="0" fontId="15" fillId="2" borderId="2" xfId="0" applyFont="1" applyFill="1" applyBorder="1" applyAlignment="1">
      <alignment horizontal="center" vertical="top" wrapText="1"/>
    </xf>
    <xf numFmtId="164" fontId="8" fillId="2" borderId="2" xfId="0" applyNumberFormat="1" applyFont="1" applyFill="1" applyBorder="1" applyAlignment="1">
      <alignment horizontal="center" vertical="top" wrapText="1"/>
    </xf>
    <xf numFmtId="0" fontId="15" fillId="2" borderId="2" xfId="0" applyFont="1" applyFill="1" applyBorder="1" applyAlignment="1">
      <alignment horizontal="left" vertical="top" wrapText="1"/>
    </xf>
    <xf numFmtId="0" fontId="15" fillId="2" borderId="2" xfId="0" applyFont="1" applyFill="1" applyBorder="1" applyAlignment="1">
      <alignment vertical="top" wrapText="1"/>
    </xf>
    <xf numFmtId="0" fontId="15" fillId="2" borderId="7" xfId="0" applyFont="1" applyFill="1" applyBorder="1" applyAlignment="1">
      <alignment horizontal="center" vertical="top" wrapText="1"/>
    </xf>
    <xf numFmtId="0" fontId="8" fillId="2" borderId="2" xfId="0" applyFont="1" applyFill="1" applyBorder="1" applyAlignment="1">
      <alignment horizontal="center" vertical="top"/>
    </xf>
    <xf numFmtId="0" fontId="8" fillId="2" borderId="2" xfId="0" applyFont="1" applyFill="1" applyBorder="1" applyAlignment="1">
      <alignment vertical="top"/>
    </xf>
    <xf numFmtId="0" fontId="15" fillId="2" borderId="0" xfId="0" applyFont="1" applyFill="1" applyAlignment="1">
      <alignment horizontal="left" vertical="top" wrapText="1"/>
    </xf>
    <xf numFmtId="0" fontId="15" fillId="2" borderId="0" xfId="0" applyFont="1" applyFill="1" applyAlignment="1">
      <alignment horizontal="center" vertical="top" wrapText="1"/>
    </xf>
    <xf numFmtId="0" fontId="2" fillId="0" borderId="1" xfId="0" applyFont="1" applyBorder="1" applyAlignment="1">
      <alignment horizontal="center" vertical="top"/>
    </xf>
    <xf numFmtId="0" fontId="11" fillId="0" borderId="0" xfId="0" applyFont="1" applyAlignment="1">
      <alignment horizontal="left"/>
    </xf>
    <xf numFmtId="0" fontId="2" fillId="0" borderId="1" xfId="0" applyFont="1" applyBorder="1" applyAlignment="1">
      <alignment horizontal="left" wrapText="1"/>
    </xf>
    <xf numFmtId="0" fontId="7" fillId="2" borderId="3" xfId="0" applyFont="1" applyFill="1" applyBorder="1" applyAlignment="1">
      <alignment horizontal="left" vertical="top" wrapText="1"/>
    </xf>
    <xf numFmtId="0" fontId="7" fillId="0" borderId="0" xfId="0" applyFont="1" applyAlignment="1">
      <alignment horizontal="left" wrapText="1"/>
    </xf>
    <xf numFmtId="0" fontId="9" fillId="4" borderId="5" xfId="0" applyFont="1" applyFill="1" applyBorder="1" applyAlignment="1">
      <alignment horizontal="left" wrapText="1"/>
    </xf>
    <xf numFmtId="0" fontId="8" fillId="5" borderId="2" xfId="0" applyFont="1" applyFill="1" applyBorder="1" applyAlignment="1">
      <alignment horizontal="left" wrapText="1"/>
    </xf>
    <xf numFmtId="0" fontId="2" fillId="0" borderId="1" xfId="0" applyFont="1" applyBorder="1" applyAlignment="1">
      <alignment horizontal="center" vertical="top" wrapText="1"/>
    </xf>
    <xf numFmtId="0" fontId="17" fillId="2" borderId="2" xfId="0" applyFont="1" applyFill="1" applyBorder="1" applyAlignment="1">
      <alignment horizontal="center" wrapText="1"/>
    </xf>
    <xf numFmtId="0" fontId="5" fillId="2" borderId="0" xfId="0" applyFont="1" applyFill="1" applyAlignment="1">
      <alignment horizontal="left" vertical="top" wrapText="1"/>
    </xf>
    <xf numFmtId="0" fontId="10" fillId="0" borderId="2" xfId="0" applyFont="1" applyBorder="1" applyAlignment="1">
      <alignment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Alignment="1">
      <alignment horizontal="center" vertical="center" wrapText="1"/>
    </xf>
    <xf numFmtId="0" fontId="10" fillId="0" borderId="0" xfId="0" applyFont="1" applyAlignment="1">
      <alignment horizontal="left" wrapText="1"/>
    </xf>
    <xf numFmtId="0" fontId="10" fillId="2" borderId="0" xfId="0" applyFont="1" applyFill="1" applyAlignment="1">
      <alignment horizontal="left" wrapText="1"/>
    </xf>
    <xf numFmtId="0" fontId="7" fillId="2" borderId="5" xfId="0" applyFont="1" applyFill="1" applyBorder="1" applyAlignment="1">
      <alignment horizontal="left" wrapText="1"/>
    </xf>
    <xf numFmtId="164" fontId="10" fillId="2" borderId="5" xfId="0" applyNumberFormat="1" applyFont="1" applyFill="1" applyBorder="1" applyAlignment="1">
      <alignment horizontal="center" wrapText="1"/>
    </xf>
    <xf numFmtId="164" fontId="7" fillId="2" borderId="5" xfId="0" applyNumberFormat="1" applyFont="1" applyFill="1" applyBorder="1" applyAlignment="1">
      <alignment horizontal="center" wrapText="1"/>
    </xf>
    <xf numFmtId="0" fontId="10" fillId="2" borderId="5" xfId="0" applyFont="1" applyFill="1" applyBorder="1" applyAlignment="1">
      <alignment horizontal="center" wrapText="1"/>
    </xf>
    <xf numFmtId="0" fontId="10" fillId="2" borderId="5" xfId="0" applyFont="1" applyFill="1" applyBorder="1" applyAlignment="1">
      <alignment horizontal="left" wrapText="1"/>
    </xf>
    <xf numFmtId="0" fontId="10" fillId="2" borderId="9" xfId="0" applyFont="1" applyFill="1" applyBorder="1" applyAlignment="1">
      <alignment horizontal="center" wrapText="1"/>
    </xf>
    <xf numFmtId="14" fontId="10" fillId="0" borderId="2" xfId="0" applyNumberFormat="1" applyFont="1" applyBorder="1" applyAlignment="1">
      <alignment horizontal="center" wrapText="1"/>
    </xf>
    <xf numFmtId="0" fontId="8" fillId="2" borderId="5" xfId="0" applyFont="1" applyFill="1" applyBorder="1" applyAlignment="1">
      <alignment horizontal="center" vertical="top" wrapText="1"/>
    </xf>
    <xf numFmtId="0" fontId="15" fillId="2" borderId="0" xfId="0" applyFont="1" applyFill="1" applyAlignment="1">
      <alignment horizontal="left" wrapText="1"/>
    </xf>
    <xf numFmtId="0" fontId="13" fillId="2" borderId="0" xfId="0" applyFont="1" applyFill="1" applyAlignment="1">
      <alignment horizontal="left" vertical="top" wrapText="1"/>
    </xf>
    <xf numFmtId="164" fontId="10" fillId="2" borderId="3" xfId="0" applyNumberFormat="1" applyFont="1" applyFill="1" applyBorder="1" applyAlignment="1">
      <alignment horizontal="center" wrapText="1"/>
    </xf>
    <xf numFmtId="0" fontId="10" fillId="2" borderId="3" xfId="0" applyFont="1" applyFill="1" applyBorder="1" applyAlignment="1">
      <alignment horizontal="center" wrapText="1"/>
    </xf>
    <xf numFmtId="0" fontId="10" fillId="2" borderId="3" xfId="0" applyFont="1" applyFill="1" applyBorder="1" applyAlignment="1">
      <alignment wrapText="1"/>
    </xf>
    <xf numFmtId="0" fontId="15" fillId="2" borderId="5" xfId="0" applyFont="1" applyFill="1" applyBorder="1" applyAlignment="1">
      <alignment horizontal="center" vertical="top" wrapText="1"/>
    </xf>
    <xf numFmtId="164" fontId="8" fillId="2" borderId="5" xfId="0" applyNumberFormat="1" applyFont="1" applyFill="1" applyBorder="1" applyAlignment="1">
      <alignment horizontal="center" vertical="top" wrapText="1"/>
    </xf>
    <xf numFmtId="0" fontId="8" fillId="2" borderId="5" xfId="0" applyFont="1" applyFill="1" applyBorder="1" applyAlignment="1">
      <alignment vertical="top" wrapText="1"/>
    </xf>
    <xf numFmtId="0" fontId="15" fillId="2" borderId="5" xfId="0" applyFont="1" applyFill="1" applyBorder="1" applyAlignment="1">
      <alignment horizontal="left" vertical="top" wrapText="1"/>
    </xf>
    <xf numFmtId="0" fontId="8" fillId="0" borderId="3" xfId="0" applyFont="1" applyBorder="1" applyAlignment="1">
      <alignment horizontal="center" vertical="top" wrapText="1"/>
    </xf>
    <xf numFmtId="164" fontId="8" fillId="0" borderId="3" xfId="0" applyNumberFormat="1" applyFont="1" applyBorder="1" applyAlignment="1">
      <alignment horizontal="center" vertical="top" wrapText="1"/>
    </xf>
    <xf numFmtId="0" fontId="8" fillId="2" borderId="3" xfId="0" applyFont="1" applyFill="1" applyBorder="1" applyAlignment="1">
      <alignment vertical="top" wrapText="1"/>
    </xf>
    <xf numFmtId="0" fontId="15" fillId="0" borderId="3" xfId="0" applyFont="1" applyBorder="1" applyAlignment="1">
      <alignment horizontal="center" vertical="top" wrapText="1"/>
    </xf>
    <xf numFmtId="0" fontId="7" fillId="2" borderId="2" xfId="0" applyFont="1" applyFill="1" applyBorder="1" applyAlignment="1">
      <alignment horizontal="left"/>
    </xf>
    <xf numFmtId="0" fontId="10" fillId="2" borderId="3" xfId="0" applyFont="1" applyFill="1" applyBorder="1" applyAlignment="1">
      <alignment horizontal="left" wrapText="1"/>
    </xf>
    <xf numFmtId="0" fontId="10" fillId="2" borderId="5" xfId="0" applyFont="1" applyFill="1" applyBorder="1" applyAlignment="1">
      <alignment wrapText="1"/>
    </xf>
    <xf numFmtId="0" fontId="10" fillId="2" borderId="3" xfId="0" applyFont="1" applyFill="1" applyBorder="1" applyAlignment="1">
      <alignment horizontal="center" vertical="center" wrapText="1"/>
    </xf>
    <xf numFmtId="0" fontId="15" fillId="0" borderId="3" xfId="0" applyFont="1" applyBorder="1" applyAlignment="1">
      <alignment horizontal="left" vertical="top" wrapText="1"/>
    </xf>
    <xf numFmtId="14" fontId="7" fillId="2" borderId="3" xfId="0" applyNumberFormat="1" applyFont="1" applyFill="1" applyBorder="1" applyAlignment="1">
      <alignment horizontal="center" wrapText="1"/>
    </xf>
    <xf numFmtId="0" fontId="7" fillId="2" borderId="5" xfId="0" applyFont="1" applyFill="1" applyBorder="1" applyAlignment="1">
      <alignment horizontal="left" vertical="top"/>
    </xf>
    <xf numFmtId="0" fontId="7" fillId="2" borderId="5" xfId="0" applyFont="1" applyFill="1" applyBorder="1" applyAlignment="1">
      <alignment vertical="top"/>
    </xf>
    <xf numFmtId="49" fontId="10" fillId="2" borderId="2" xfId="0" applyNumberFormat="1" applyFont="1" applyFill="1" applyBorder="1" applyAlignment="1">
      <alignment horizontal="center" wrapText="1"/>
    </xf>
    <xf numFmtId="0" fontId="17" fillId="2" borderId="2" xfId="0" applyFont="1" applyFill="1" applyBorder="1" applyAlignment="1">
      <alignment horizontal="left" wrapText="1"/>
    </xf>
    <xf numFmtId="0" fontId="17" fillId="2" borderId="0" xfId="0" applyFont="1" applyFill="1" applyAlignment="1">
      <alignment horizontal="left" wrapText="1"/>
    </xf>
    <xf numFmtId="0" fontId="7" fillId="9" borderId="2" xfId="0" applyFont="1" applyFill="1" applyBorder="1" applyAlignment="1">
      <alignment horizontal="center" wrapText="1"/>
    </xf>
    <xf numFmtId="0" fontId="8" fillId="6" borderId="2" xfId="0" applyFont="1" applyFill="1" applyBorder="1" applyAlignment="1">
      <alignment horizontal="left" wrapText="1"/>
    </xf>
    <xf numFmtId="0" fontId="10" fillId="0" borderId="0" xfId="0" applyFont="1" applyAlignment="1">
      <alignment wrapText="1"/>
    </xf>
    <xf numFmtId="164" fontId="10" fillId="0" borderId="0" xfId="0" applyNumberFormat="1" applyFont="1" applyAlignment="1">
      <alignment horizontal="center" wrapText="1"/>
    </xf>
    <xf numFmtId="166" fontId="7" fillId="2" borderId="0" xfId="0" applyNumberFormat="1" applyFont="1" applyFill="1" applyAlignment="1">
      <alignment horizontal="center" wrapText="1"/>
    </xf>
    <xf numFmtId="0" fontId="15" fillId="6" borderId="2" xfId="0" applyFont="1" applyFill="1" applyBorder="1" applyAlignment="1">
      <alignment horizontal="left" wrapText="1"/>
    </xf>
    <xf numFmtId="0" fontId="15" fillId="0" borderId="2" xfId="0" applyFont="1" applyBorder="1" applyAlignment="1">
      <alignment horizontal="center" vertical="top" wrapText="1"/>
    </xf>
    <xf numFmtId="0" fontId="15" fillId="0" borderId="2" xfId="0" applyFont="1" applyBorder="1" applyAlignment="1">
      <alignment horizontal="center" wrapText="1"/>
    </xf>
    <xf numFmtId="0" fontId="15" fillId="0" borderId="2" xfId="0" applyFont="1" applyBorder="1" applyAlignment="1">
      <alignment wrapText="1"/>
    </xf>
    <xf numFmtId="0" fontId="15" fillId="0" borderId="0" xfId="0" applyFont="1" applyAlignment="1">
      <alignment horizontal="center" wrapText="1"/>
    </xf>
    <xf numFmtId="0" fontId="15" fillId="2" borderId="0" xfId="0" applyFont="1" applyFill="1" applyAlignment="1">
      <alignment horizontal="center" wrapText="1"/>
    </xf>
    <xf numFmtId="0" fontId="15" fillId="0" borderId="0" xfId="0" applyFont="1" applyAlignment="1">
      <alignment horizontal="left" wrapText="1"/>
    </xf>
    <xf numFmtId="0" fontId="15" fillId="0" borderId="0" xfId="0" applyFont="1" applyAlignment="1">
      <alignment wrapText="1"/>
    </xf>
    <xf numFmtId="0" fontId="10" fillId="2" borderId="8" xfId="0" applyFont="1" applyFill="1" applyBorder="1" applyAlignment="1">
      <alignment horizontal="center" wrapText="1"/>
    </xf>
    <xf numFmtId="14" fontId="7" fillId="0" borderId="2" xfId="0" applyNumberFormat="1" applyFont="1" applyBorder="1" applyAlignment="1">
      <alignment horizontal="center" wrapText="1"/>
    </xf>
    <xf numFmtId="0" fontId="7" fillId="0" borderId="7" xfId="0" applyFont="1" applyBorder="1" applyAlignment="1">
      <alignment horizontal="center" wrapText="1"/>
    </xf>
    <xf numFmtId="0" fontId="7" fillId="0" borderId="2" xfId="0" applyFont="1" applyBorder="1" applyAlignment="1">
      <alignment horizontal="center" vertical="center" wrapText="1"/>
    </xf>
    <xf numFmtId="0" fontId="7" fillId="0" borderId="2" xfId="0" applyFont="1" applyBorder="1" applyAlignment="1">
      <alignment wrapText="1"/>
    </xf>
    <xf numFmtId="49" fontId="7" fillId="0" borderId="2" xfId="0" applyNumberFormat="1" applyFont="1" applyBorder="1" applyAlignment="1">
      <alignment horizontal="center" wrapText="1"/>
    </xf>
    <xf numFmtId="20" fontId="7" fillId="0" borderId="2" xfId="0" applyNumberFormat="1" applyFont="1" applyBorder="1" applyAlignment="1">
      <alignment horizontal="center" vertical="center" wrapText="1"/>
    </xf>
    <xf numFmtId="0" fontId="10" fillId="0" borderId="2" xfId="0" applyFont="1" applyBorder="1" applyAlignment="1">
      <alignment horizontal="center" vertical="center" wrapText="1"/>
    </xf>
    <xf numFmtId="0" fontId="10" fillId="0" borderId="0" xfId="0" applyFont="1" applyAlignment="1">
      <alignment horizontal="center" vertical="center" wrapText="1"/>
    </xf>
    <xf numFmtId="0" fontId="10" fillId="0" borderId="2" xfId="0" applyFont="1" applyBorder="1" applyAlignment="1">
      <alignment horizontal="left" vertical="center" wrapText="1"/>
    </xf>
    <xf numFmtId="0" fontId="7" fillId="2" borderId="5" xfId="0" applyFont="1" applyFill="1" applyBorder="1" applyAlignment="1">
      <alignment horizontal="left" vertical="top" wrapText="1"/>
    </xf>
    <xf numFmtId="164" fontId="10" fillId="2" borderId="5" xfId="0" applyNumberFormat="1" applyFont="1" applyFill="1" applyBorder="1" applyAlignment="1">
      <alignment horizontal="center" vertical="top" wrapText="1"/>
    </xf>
    <xf numFmtId="0" fontId="10" fillId="2" borderId="5" xfId="0" applyFont="1" applyFill="1" applyBorder="1" applyAlignment="1">
      <alignment horizontal="center" vertical="top" wrapText="1"/>
    </xf>
    <xf numFmtId="0" fontId="15" fillId="0" borderId="2" xfId="0" applyFont="1" applyBorder="1" applyAlignment="1">
      <alignment horizontal="left" vertical="top" wrapText="1"/>
    </xf>
    <xf numFmtId="164" fontId="15" fillId="0" borderId="2" xfId="0" applyNumberFormat="1" applyFont="1" applyBorder="1" applyAlignment="1">
      <alignment horizontal="center" vertical="top" wrapText="1"/>
    </xf>
    <xf numFmtId="0" fontId="4" fillId="0" borderId="0" xfId="0" applyFont="1" applyAlignment="1">
      <alignment horizontal="center" vertical="top" wrapText="1"/>
    </xf>
    <xf numFmtId="0" fontId="17" fillId="2" borderId="2" xfId="0" applyFont="1" applyFill="1" applyBorder="1" applyAlignment="1">
      <alignment horizontal="center" vertical="top" wrapText="1"/>
    </xf>
    <xf numFmtId="164" fontId="7" fillId="2" borderId="5" xfId="0" applyNumberFormat="1" applyFont="1" applyFill="1" applyBorder="1" applyAlignment="1">
      <alignment horizontal="center" vertical="top" wrapText="1"/>
    </xf>
    <xf numFmtId="22" fontId="10" fillId="2" borderId="2" xfId="0" applyNumberFormat="1" applyFont="1" applyFill="1" applyBorder="1" applyAlignment="1">
      <alignment horizontal="center" vertical="top" wrapText="1"/>
    </xf>
    <xf numFmtId="22" fontId="10" fillId="2" borderId="3" xfId="0" applyNumberFormat="1" applyFont="1" applyFill="1" applyBorder="1" applyAlignment="1">
      <alignment horizontal="center" vertical="top" wrapText="1"/>
    </xf>
    <xf numFmtId="22" fontId="10" fillId="2" borderId="5" xfId="0" applyNumberFormat="1" applyFont="1" applyFill="1" applyBorder="1" applyAlignment="1">
      <alignment horizontal="center" vertical="top" wrapText="1"/>
    </xf>
    <xf numFmtId="0" fontId="7" fillId="0" borderId="5" xfId="0" applyFont="1" applyBorder="1" applyAlignment="1">
      <alignment vertical="top" wrapText="1"/>
    </xf>
    <xf numFmtId="0" fontId="10" fillId="2" borderId="5" xfId="0" applyFont="1" applyFill="1" applyBorder="1" applyAlignment="1">
      <alignment horizontal="left" vertical="top" wrapText="1"/>
    </xf>
    <xf numFmtId="0" fontId="10" fillId="2" borderId="9" xfId="0" applyFont="1" applyFill="1" applyBorder="1" applyAlignment="1">
      <alignment horizontal="center" vertical="top" wrapText="1"/>
    </xf>
    <xf numFmtId="0" fontId="7" fillId="2" borderId="5" xfId="0" applyFont="1" applyFill="1" applyBorder="1" applyAlignment="1">
      <alignment horizontal="center" vertical="top"/>
    </xf>
    <xf numFmtId="0" fontId="10" fillId="0" borderId="3" xfId="0" applyFont="1" applyBorder="1" applyAlignment="1">
      <alignment vertical="top" wrapText="1"/>
    </xf>
    <xf numFmtId="0" fontId="15" fillId="0" borderId="2" xfId="0" applyFont="1" applyBorder="1" applyAlignment="1">
      <alignment vertical="top" wrapText="1"/>
    </xf>
    <xf numFmtId="0" fontId="17" fillId="2" borderId="2" xfId="0" applyFont="1" applyFill="1" applyBorder="1" applyAlignment="1">
      <alignment horizontal="left" vertical="top" wrapText="1"/>
    </xf>
    <xf numFmtId="0" fontId="17" fillId="2" borderId="2" xfId="0" applyFont="1" applyFill="1" applyBorder="1" applyAlignment="1">
      <alignment vertical="top" wrapText="1"/>
    </xf>
    <xf numFmtId="14" fontId="15" fillId="2" borderId="0" xfId="0" applyNumberFormat="1" applyFont="1" applyFill="1" applyAlignment="1">
      <alignment horizontal="center" vertical="top" wrapText="1"/>
    </xf>
    <xf numFmtId="0" fontId="7" fillId="10" borderId="2" xfId="0" applyFont="1" applyFill="1" applyBorder="1" applyAlignment="1">
      <alignment horizontal="center" wrapText="1"/>
    </xf>
    <xf numFmtId="0" fontId="14" fillId="4" borderId="3" xfId="0" applyFont="1" applyFill="1" applyBorder="1" applyAlignment="1">
      <alignment horizontal="left" wrapText="1"/>
    </xf>
    <xf numFmtId="14" fontId="10" fillId="2" borderId="3" xfId="0" applyNumberFormat="1" applyFont="1" applyFill="1" applyBorder="1" applyAlignment="1">
      <alignment horizontal="center" wrapText="1"/>
    </xf>
    <xf numFmtId="0" fontId="10" fillId="2" borderId="5" xfId="0" applyFont="1" applyFill="1" applyBorder="1" applyAlignment="1">
      <alignment horizontal="center" vertical="center" wrapText="1"/>
    </xf>
    <xf numFmtId="14" fontId="10" fillId="2" borderId="5" xfId="0" applyNumberFormat="1" applyFont="1" applyFill="1" applyBorder="1" applyAlignment="1">
      <alignment horizontal="center" wrapText="1"/>
    </xf>
    <xf numFmtId="14" fontId="7" fillId="2" borderId="5" xfId="0" applyNumberFormat="1" applyFont="1" applyFill="1" applyBorder="1" applyAlignment="1">
      <alignment horizontal="center" wrapText="1"/>
    </xf>
    <xf numFmtId="0" fontId="8" fillId="2" borderId="2" xfId="0" applyFont="1" applyFill="1" applyBorder="1" applyAlignment="1">
      <alignment horizontal="left" wrapText="1"/>
    </xf>
    <xf numFmtId="164" fontId="15" fillId="2" borderId="2" xfId="0" applyNumberFormat="1" applyFont="1" applyFill="1" applyBorder="1" applyAlignment="1">
      <alignment horizontal="center" wrapText="1"/>
    </xf>
    <xf numFmtId="14" fontId="15" fillId="2" borderId="2" xfId="0" applyNumberFormat="1" applyFont="1" applyFill="1" applyBorder="1" applyAlignment="1">
      <alignment horizontal="center" wrapText="1"/>
    </xf>
    <xf numFmtId="14" fontId="8" fillId="2" borderId="2" xfId="0" applyNumberFormat="1" applyFont="1" applyFill="1" applyBorder="1" applyAlignment="1">
      <alignment horizontal="center" wrapText="1"/>
    </xf>
    <xf numFmtId="0" fontId="15" fillId="2" borderId="7" xfId="0" applyFont="1" applyFill="1" applyBorder="1" applyAlignment="1">
      <alignment horizontal="center" wrapText="1"/>
    </xf>
    <xf numFmtId="0" fontId="15" fillId="2" borderId="3" xfId="0" applyFont="1" applyFill="1" applyBorder="1" applyAlignment="1">
      <alignment wrapText="1"/>
    </xf>
    <xf numFmtId="0" fontId="15" fillId="2" borderId="3" xfId="0" applyFont="1" applyFill="1" applyBorder="1" applyAlignment="1">
      <alignment horizontal="center" wrapText="1"/>
    </xf>
    <xf numFmtId="0" fontId="15" fillId="2" borderId="2" xfId="0" applyFont="1" applyFill="1" applyBorder="1" applyAlignment="1">
      <alignment wrapText="1"/>
    </xf>
    <xf numFmtId="0" fontId="8" fillId="2" borderId="2" xfId="0" applyFont="1" applyFill="1" applyBorder="1" applyAlignment="1">
      <alignment horizontal="center" vertical="center" wrapText="1"/>
    </xf>
    <xf numFmtId="14" fontId="15" fillId="2" borderId="2" xfId="0" applyNumberFormat="1" applyFont="1" applyFill="1" applyBorder="1" applyAlignment="1">
      <alignment horizontal="center" vertical="top" wrapText="1"/>
    </xf>
    <xf numFmtId="14" fontId="8" fillId="2" borderId="2" xfId="0" applyNumberFormat="1" applyFont="1" applyFill="1" applyBorder="1" applyAlignment="1">
      <alignment horizontal="center" vertical="top" wrapText="1"/>
    </xf>
    <xf numFmtId="0" fontId="15" fillId="2" borderId="3" xfId="0" applyFont="1" applyFill="1" applyBorder="1" applyAlignment="1">
      <alignment vertical="top" wrapText="1"/>
    </xf>
    <xf numFmtId="0" fontId="15" fillId="2" borderId="3" xfId="0" applyFont="1" applyFill="1" applyBorder="1" applyAlignment="1">
      <alignment horizontal="center" vertical="top" wrapText="1"/>
    </xf>
    <xf numFmtId="164" fontId="0" fillId="0" borderId="2" xfId="0" applyNumberFormat="1" applyBorder="1" applyAlignment="1">
      <alignment horizontal="center" wrapText="1"/>
    </xf>
    <xf numFmtId="0" fontId="0" fillId="0" borderId="2" xfId="0" applyBorder="1" applyAlignment="1">
      <alignment wrapText="1"/>
    </xf>
    <xf numFmtId="0" fontId="0" fillId="2" borderId="2" xfId="0" applyFill="1" applyBorder="1" applyAlignment="1">
      <alignment horizontal="center" wrapText="1"/>
    </xf>
    <xf numFmtId="0" fontId="3" fillId="5" borderId="2" xfId="0" applyFont="1" applyFill="1" applyBorder="1" applyAlignment="1">
      <alignment horizontal="left" wrapText="1"/>
    </xf>
    <xf numFmtId="0" fontId="7" fillId="2" borderId="0" xfId="0" applyFont="1" applyFill="1" applyAlignment="1">
      <alignment horizontal="left" vertical="top" wrapText="1"/>
    </xf>
    <xf numFmtId="14" fontId="10" fillId="2" borderId="2" xfId="0" applyNumberFormat="1" applyFont="1" applyFill="1" applyBorder="1" applyAlignment="1">
      <alignment horizontal="center" vertical="center" wrapText="1"/>
    </xf>
    <xf numFmtId="0" fontId="8" fillId="2" borderId="0" xfId="0" applyFont="1" applyFill="1" applyAlignment="1">
      <alignment horizontal="left" vertical="top" wrapText="1"/>
    </xf>
    <xf numFmtId="0" fontId="17" fillId="2" borderId="0" xfId="0" applyFont="1" applyFill="1" applyAlignment="1">
      <alignment horizontal="left" vertical="top" wrapText="1"/>
    </xf>
    <xf numFmtId="0" fontId="13" fillId="2" borderId="0" xfId="0" applyFont="1" applyFill="1" applyAlignment="1">
      <alignment horizontal="left" wrapText="1"/>
    </xf>
    <xf numFmtId="0" fontId="0" fillId="2" borderId="0" xfId="0" applyFill="1" applyAlignment="1">
      <alignment horizontal="left" wrapText="1"/>
    </xf>
    <xf numFmtId="0" fontId="10" fillId="2" borderId="2" xfId="0" applyFont="1" applyFill="1" applyBorder="1" applyAlignment="1">
      <alignment horizontal="left" vertical="center" wrapText="1"/>
    </xf>
    <xf numFmtId="0" fontId="0" fillId="0" borderId="0" xfId="0" applyAlignment="1">
      <alignment horizontal="left" vertical="center" wrapText="1"/>
    </xf>
    <xf numFmtId="0" fontId="8" fillId="3" borderId="3" xfId="0" applyFont="1" applyFill="1" applyBorder="1" applyAlignment="1">
      <alignment horizontal="left" vertical="center" wrapText="1"/>
    </xf>
    <xf numFmtId="0" fontId="10" fillId="2" borderId="0" xfId="0" applyFont="1" applyFill="1" applyAlignment="1">
      <alignment horizontal="left" vertical="center"/>
    </xf>
    <xf numFmtId="0" fontId="10" fillId="2" borderId="0" xfId="0" applyFont="1" applyFill="1" applyAlignment="1">
      <alignment horizontal="left" vertical="center" wrapText="1"/>
    </xf>
    <xf numFmtId="0" fontId="10" fillId="2" borderId="2" xfId="0" applyFont="1" applyFill="1" applyBorder="1" applyAlignment="1">
      <alignment horizontal="left" vertical="center"/>
    </xf>
    <xf numFmtId="0" fontId="10" fillId="2" borderId="3"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8" fillId="2" borderId="2" xfId="0" applyFont="1" applyFill="1" applyBorder="1" applyAlignment="1">
      <alignment horizontal="left" vertical="center" wrapText="1"/>
    </xf>
    <xf numFmtId="0" fontId="0" fillId="2" borderId="2" xfId="0"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5" xfId="0" applyFont="1" applyFill="1" applyBorder="1" applyAlignment="1">
      <alignment horizontal="left" vertical="center" wrapText="1"/>
    </xf>
    <xf numFmtId="14" fontId="8" fillId="3" borderId="4" xfId="1" applyNumberFormat="1" applyFont="1" applyFill="1" applyBorder="1" applyAlignment="1">
      <alignment horizontal="center" vertical="center" wrapText="1"/>
    </xf>
    <xf numFmtId="14" fontId="10" fillId="2" borderId="3" xfId="0" applyNumberFormat="1" applyFont="1" applyFill="1" applyBorder="1" applyAlignment="1">
      <alignment horizontal="center" vertical="center" wrapText="1"/>
    </xf>
    <xf numFmtId="14" fontId="7" fillId="2" borderId="2" xfId="0" applyNumberFormat="1" applyFont="1" applyFill="1" applyBorder="1" applyAlignment="1">
      <alignment horizontal="center" vertical="center" wrapText="1"/>
    </xf>
    <xf numFmtId="14" fontId="7" fillId="2" borderId="3" xfId="0" applyNumberFormat="1" applyFont="1" applyFill="1" applyBorder="1" applyAlignment="1">
      <alignment horizontal="center" vertical="center" wrapText="1"/>
    </xf>
    <xf numFmtId="164" fontId="10" fillId="2" borderId="2" xfId="0" applyNumberFormat="1" applyFont="1" applyFill="1" applyBorder="1" applyAlignment="1">
      <alignment horizontal="center" vertical="center" wrapText="1"/>
    </xf>
    <xf numFmtId="14" fontId="10" fillId="2" borderId="5" xfId="0" applyNumberFormat="1" applyFont="1" applyFill="1" applyBorder="1" applyAlignment="1">
      <alignment horizontal="center" vertical="center" wrapText="1"/>
    </xf>
    <xf numFmtId="14" fontId="7" fillId="2" borderId="2" xfId="0" applyNumberFormat="1" applyFont="1" applyFill="1" applyBorder="1" applyAlignment="1">
      <alignment horizontal="center" vertical="center"/>
    </xf>
    <xf numFmtId="14" fontId="7" fillId="2" borderId="5" xfId="0" applyNumberFormat="1" applyFont="1" applyFill="1" applyBorder="1" applyAlignment="1">
      <alignment horizontal="center" vertical="center" wrapText="1"/>
    </xf>
    <xf numFmtId="164" fontId="10" fillId="2" borderId="5" xfId="0" applyNumberFormat="1" applyFont="1" applyFill="1" applyBorder="1" applyAlignment="1">
      <alignment horizontal="center" vertical="center" wrapText="1"/>
    </xf>
    <xf numFmtId="164" fontId="15" fillId="2" borderId="2" xfId="0" applyNumberFormat="1" applyFont="1" applyFill="1" applyBorder="1" applyAlignment="1">
      <alignment horizontal="center" vertical="center" wrapText="1"/>
    </xf>
    <xf numFmtId="164" fontId="10" fillId="2" borderId="3" xfId="0" applyNumberFormat="1" applyFont="1" applyFill="1" applyBorder="1" applyAlignment="1">
      <alignment horizontal="center" vertical="center" wrapText="1"/>
    </xf>
    <xf numFmtId="0" fontId="8" fillId="3" borderId="3" xfId="0" applyFont="1" applyFill="1" applyBorder="1" applyAlignment="1">
      <alignment horizontal="center" vertical="center" wrapText="1"/>
    </xf>
    <xf numFmtId="16" fontId="10" fillId="2" borderId="2" xfId="0" applyNumberFormat="1" applyFont="1" applyFill="1" applyBorder="1" applyAlignment="1">
      <alignment horizontal="center" vertical="center" wrapText="1"/>
    </xf>
    <xf numFmtId="0" fontId="0" fillId="2" borderId="2" xfId="0" applyFill="1" applyBorder="1" applyAlignment="1">
      <alignment horizontal="center" vertical="center" wrapText="1"/>
    </xf>
    <xf numFmtId="0" fontId="10" fillId="2" borderId="2" xfId="0" applyFont="1" applyFill="1" applyBorder="1" applyAlignment="1">
      <alignment horizontal="center" vertical="center"/>
    </xf>
    <xf numFmtId="14" fontId="10" fillId="2" borderId="2" xfId="0" applyNumberFormat="1" applyFont="1" applyFill="1" applyBorder="1" applyAlignment="1">
      <alignment horizontal="center" vertical="center"/>
    </xf>
    <xf numFmtId="15" fontId="10" fillId="2" borderId="2" xfId="0" applyNumberFormat="1" applyFont="1" applyFill="1" applyBorder="1" applyAlignment="1">
      <alignment horizontal="center" vertical="center" wrapText="1"/>
    </xf>
    <xf numFmtId="15" fontId="10" fillId="2" borderId="5" xfId="0" applyNumberFormat="1" applyFont="1" applyFill="1" applyBorder="1" applyAlignment="1">
      <alignment horizontal="center" vertical="center" wrapText="1"/>
    </xf>
    <xf numFmtId="164" fontId="7" fillId="2" borderId="2" xfId="0" applyNumberFormat="1" applyFont="1" applyFill="1" applyBorder="1" applyAlignment="1">
      <alignment horizontal="center" vertical="center" wrapText="1"/>
    </xf>
    <xf numFmtId="164" fontId="7" fillId="2" borderId="3" xfId="0" applyNumberFormat="1" applyFont="1" applyFill="1" applyBorder="1" applyAlignment="1">
      <alignment horizontal="center" vertical="center" wrapText="1"/>
    </xf>
    <xf numFmtId="164" fontId="7" fillId="2" borderId="5" xfId="0" applyNumberFormat="1" applyFont="1" applyFill="1" applyBorder="1" applyAlignment="1">
      <alignment horizontal="center" vertical="center" wrapText="1"/>
    </xf>
    <xf numFmtId="164" fontId="8" fillId="2" borderId="2" xfId="0" applyNumberFormat="1" applyFont="1" applyFill="1" applyBorder="1" applyAlignment="1">
      <alignment horizontal="center" vertical="center" wrapText="1"/>
    </xf>
    <xf numFmtId="164" fontId="8" fillId="2" borderId="5" xfId="0" applyNumberFormat="1" applyFont="1" applyFill="1" applyBorder="1" applyAlignment="1">
      <alignment horizontal="center" vertical="center" wrapText="1"/>
    </xf>
    <xf numFmtId="164" fontId="8" fillId="2" borderId="3"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5" xfId="0" applyFont="1" applyFill="1" applyBorder="1" applyAlignment="1">
      <alignment horizontal="center" vertical="center" wrapText="1"/>
    </xf>
    <xf numFmtId="49" fontId="10" fillId="2" borderId="2" xfId="0" applyNumberFormat="1" applyFont="1" applyFill="1" applyBorder="1" applyAlignment="1">
      <alignment horizontal="center" vertical="center" wrapText="1"/>
    </xf>
    <xf numFmtId="18" fontId="10" fillId="2" borderId="2" xfId="0" applyNumberFormat="1" applyFont="1" applyFill="1" applyBorder="1" applyAlignment="1">
      <alignment horizontal="center" vertical="center" wrapText="1"/>
    </xf>
    <xf numFmtId="18" fontId="10" fillId="2" borderId="5" xfId="0" applyNumberFormat="1"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3" fillId="3" borderId="10" xfId="0" applyFont="1" applyFill="1" applyBorder="1" applyAlignment="1">
      <alignment horizontal="center" vertical="center" wrapText="1"/>
    </xf>
    <xf numFmtId="164" fontId="8" fillId="3" borderId="3" xfId="0" applyNumberFormat="1" applyFont="1" applyFill="1" applyBorder="1" applyAlignment="1">
      <alignment horizontal="center" vertical="center" wrapText="1"/>
    </xf>
    <xf numFmtId="14" fontId="10" fillId="2" borderId="0" xfId="0" applyNumberFormat="1" applyFont="1" applyFill="1" applyAlignment="1">
      <alignment horizontal="center" vertical="center" wrapText="1"/>
    </xf>
    <xf numFmtId="0" fontId="20" fillId="0" borderId="0" xfId="0" applyFont="1" applyAlignment="1">
      <alignment horizontal="left" vertical="top" wrapText="1"/>
    </xf>
    <xf numFmtId="0" fontId="19" fillId="0" borderId="0" xfId="0" applyFont="1" applyAlignment="1">
      <alignment horizontal="left" wrapText="1"/>
    </xf>
    <xf numFmtId="0" fontId="10" fillId="2" borderId="11" xfId="0" applyFont="1" applyFill="1" applyBorder="1" applyAlignment="1">
      <alignment horizontal="left" vertical="top" wrapText="1"/>
    </xf>
    <xf numFmtId="0" fontId="10" fillId="2" borderId="11" xfId="0" applyFont="1" applyFill="1" applyBorder="1" applyAlignment="1">
      <alignment horizontal="left" vertical="center" wrapText="1"/>
    </xf>
    <xf numFmtId="0" fontId="13" fillId="2" borderId="12" xfId="0" applyFont="1" applyFill="1" applyBorder="1" applyAlignment="1">
      <alignment horizontal="left" vertical="top" wrapText="1"/>
    </xf>
    <xf numFmtId="0" fontId="10" fillId="2" borderId="12" xfId="0" applyFont="1" applyFill="1" applyBorder="1" applyAlignment="1">
      <alignment horizontal="left" vertical="top" wrapText="1"/>
    </xf>
    <xf numFmtId="0" fontId="15" fillId="2" borderId="12" xfId="0" applyFont="1" applyFill="1" applyBorder="1" applyAlignment="1">
      <alignment horizontal="left" vertical="top" wrapText="1"/>
    </xf>
    <xf numFmtId="0" fontId="10" fillId="2" borderId="12" xfId="0" applyFont="1" applyFill="1" applyBorder="1" applyAlignment="1">
      <alignment horizontal="center" vertical="top" wrapText="1"/>
    </xf>
    <xf numFmtId="0" fontId="8" fillId="3" borderId="2" xfId="0" applyFont="1" applyFill="1" applyBorder="1" applyAlignment="1">
      <alignment horizontal="center" vertical="center" wrapText="1"/>
    </xf>
    <xf numFmtId="0" fontId="21" fillId="2" borderId="0" xfId="0" applyFont="1" applyFill="1" applyAlignment="1">
      <alignment horizontal="left" vertical="top" wrapText="1"/>
    </xf>
    <xf numFmtId="14" fontId="7" fillId="2" borderId="5" xfId="0" applyNumberFormat="1" applyFont="1" applyFill="1" applyBorder="1" applyAlignment="1">
      <alignment horizontal="center" vertical="top" wrapText="1"/>
    </xf>
    <xf numFmtId="14" fontId="10" fillId="2" borderId="5" xfId="0" applyNumberFormat="1" applyFont="1" applyFill="1" applyBorder="1" applyAlignment="1">
      <alignment horizontal="center" vertical="top" wrapText="1"/>
    </xf>
    <xf numFmtId="0" fontId="10" fillId="2" borderId="5" xfId="0" applyFont="1" applyFill="1" applyBorder="1" applyAlignment="1">
      <alignment vertical="top" wrapText="1"/>
    </xf>
    <xf numFmtId="0" fontId="21" fillId="2" borderId="2" xfId="0" applyFont="1" applyFill="1" applyBorder="1" applyAlignment="1">
      <alignment horizontal="left" vertical="top" wrapText="1"/>
    </xf>
    <xf numFmtId="0" fontId="22" fillId="2" borderId="0" xfId="0" applyFont="1" applyFill="1" applyAlignment="1">
      <alignment horizontal="left" vertical="top" wrapText="1"/>
    </xf>
    <xf numFmtId="0" fontId="21" fillId="2" borderId="0" xfId="0" applyFont="1" applyFill="1" applyAlignment="1">
      <alignment horizontal="center" vertical="top" wrapText="1"/>
    </xf>
    <xf numFmtId="0" fontId="23" fillId="2" borderId="0" xfId="0" applyFont="1" applyFill="1" applyAlignment="1">
      <alignment horizontal="left" vertical="top" wrapText="1"/>
    </xf>
    <xf numFmtId="0" fontId="23" fillId="2" borderId="0" xfId="0" applyFont="1" applyFill="1" applyAlignment="1">
      <alignment horizontal="center" vertical="top" wrapText="1"/>
    </xf>
    <xf numFmtId="0" fontId="21" fillId="2" borderId="2" xfId="0" applyFont="1" applyFill="1" applyBorder="1" applyAlignment="1">
      <alignment horizontal="center" vertical="top" wrapText="1"/>
    </xf>
    <xf numFmtId="0" fontId="24" fillId="2" borderId="0" xfId="0" applyFont="1" applyFill="1" applyAlignment="1">
      <alignment horizontal="left" vertical="top" wrapText="1"/>
    </xf>
    <xf numFmtId="0" fontId="22" fillId="2" borderId="0" xfId="0" applyFont="1" applyFill="1" applyAlignment="1">
      <alignment horizontal="left" wrapText="1"/>
    </xf>
    <xf numFmtId="0" fontId="19" fillId="2" borderId="0" xfId="0" applyFont="1" applyFill="1" applyAlignment="1">
      <alignment horizontal="left" wrapText="1"/>
    </xf>
    <xf numFmtId="0" fontId="0" fillId="2" borderId="0" xfId="0" applyFill="1" applyAlignment="1">
      <alignment horizontal="center" vertical="center" wrapText="1"/>
    </xf>
    <xf numFmtId="0" fontId="0" fillId="2" borderId="0" xfId="0" applyFill="1" applyAlignment="1">
      <alignment horizontal="left" vertical="center" wrapText="1"/>
    </xf>
    <xf numFmtId="0" fontId="20" fillId="2" borderId="0" xfId="0" applyFont="1" applyFill="1" applyAlignment="1">
      <alignment horizontal="left" vertical="top" wrapText="1"/>
    </xf>
    <xf numFmtId="0" fontId="26" fillId="0" borderId="0" xfId="0" applyFont="1" applyAlignment="1">
      <alignment horizontal="left" vertical="top" wrapText="1"/>
    </xf>
    <xf numFmtId="0" fontId="6" fillId="2" borderId="0" xfId="0" applyFont="1" applyFill="1" applyAlignment="1">
      <alignment horizontal="left" vertical="top"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left" vertical="center" wrapText="1"/>
    </xf>
    <xf numFmtId="14" fontId="6" fillId="2" borderId="2" xfId="0" applyNumberFormat="1" applyFont="1" applyFill="1" applyBorder="1" applyAlignment="1">
      <alignment horizontal="center" vertical="center" wrapText="1"/>
    </xf>
    <xf numFmtId="15" fontId="6" fillId="2" borderId="2" xfId="0" applyNumberFormat="1" applyFont="1" applyFill="1" applyBorder="1" applyAlignment="1">
      <alignment horizontal="center" vertical="center" wrapText="1"/>
    </xf>
    <xf numFmtId="0" fontId="2" fillId="2" borderId="2" xfId="0" applyFont="1" applyFill="1" applyBorder="1" applyAlignment="1">
      <alignment horizontal="left" vertical="center" wrapText="1"/>
    </xf>
    <xf numFmtId="14" fontId="2" fillId="2" borderId="2" xfId="0" applyNumberFormat="1" applyFont="1" applyFill="1" applyBorder="1" applyAlignment="1">
      <alignment horizontal="center" vertical="center" wrapText="1"/>
    </xf>
    <xf numFmtId="0" fontId="6" fillId="2" borderId="0" xfId="0" applyFont="1" applyFill="1" applyAlignment="1">
      <alignment horizontal="left" vertical="center" wrapText="1"/>
    </xf>
    <xf numFmtId="0" fontId="27" fillId="2" borderId="0" xfId="0" applyFont="1" applyFill="1" applyAlignment="1">
      <alignment horizontal="left" vertical="top" wrapText="1"/>
    </xf>
    <xf numFmtId="0" fontId="6" fillId="2" borderId="0" xfId="0" applyFont="1" applyFill="1" applyAlignment="1">
      <alignment horizontal="center" vertical="top" wrapText="1"/>
    </xf>
    <xf numFmtId="0" fontId="26" fillId="2" borderId="0" xfId="0" applyFont="1" applyFill="1" applyAlignment="1">
      <alignment horizontal="left" vertical="center" wrapText="1"/>
    </xf>
    <xf numFmtId="0" fontId="26" fillId="2" borderId="0" xfId="0" applyFont="1" applyFill="1" applyAlignment="1">
      <alignment horizontal="left" vertical="top" wrapText="1"/>
    </xf>
    <xf numFmtId="0" fontId="28" fillId="0" borderId="0" xfId="0" applyFont="1" applyAlignment="1">
      <alignment horizontal="left" vertical="top" wrapText="1"/>
    </xf>
    <xf numFmtId="0" fontId="28" fillId="2" borderId="0" xfId="0" applyFont="1" applyFill="1" applyAlignment="1">
      <alignment horizontal="left" vertical="top" wrapText="1"/>
    </xf>
    <xf numFmtId="0" fontId="3" fillId="2" borderId="0" xfId="0" applyFont="1" applyFill="1" applyAlignment="1">
      <alignment horizontal="left" vertical="top" wrapText="1"/>
    </xf>
    <xf numFmtId="0" fontId="29" fillId="0" borderId="0" xfId="0" applyFont="1" applyAlignment="1">
      <alignment horizontal="left" vertical="top" wrapText="1"/>
    </xf>
    <xf numFmtId="0" fontId="30" fillId="2" borderId="0" xfId="0" applyFont="1" applyFill="1" applyAlignment="1">
      <alignment horizontal="left" vertical="top" wrapText="1"/>
    </xf>
    <xf numFmtId="0" fontId="5" fillId="2" borderId="0" xfId="0" applyFont="1" applyFill="1" applyAlignment="1">
      <alignment horizontal="left" wrapText="1"/>
    </xf>
    <xf numFmtId="0" fontId="20" fillId="0" borderId="0" xfId="0" applyFont="1" applyAlignment="1">
      <alignment horizontal="left" wrapText="1"/>
    </xf>
    <xf numFmtId="0" fontId="5" fillId="0" borderId="0" xfId="0" applyFont="1" applyAlignment="1">
      <alignment horizontal="left" wrapText="1"/>
    </xf>
    <xf numFmtId="0" fontId="32" fillId="0" borderId="2" xfId="0" applyFont="1" applyBorder="1" applyAlignment="1">
      <alignment horizontal="center" vertical="center" wrapText="1"/>
    </xf>
    <xf numFmtId="0" fontId="6" fillId="11" borderId="0" xfId="0" applyFont="1" applyFill="1" applyAlignment="1">
      <alignment horizontal="left" vertical="center" wrapText="1"/>
    </xf>
    <xf numFmtId="0" fontId="26" fillId="11" borderId="0" xfId="0" applyFont="1" applyFill="1" applyAlignment="1">
      <alignment horizontal="left" vertical="top" wrapText="1"/>
    </xf>
    <xf numFmtId="0" fontId="6" fillId="11" borderId="0" xfId="0" applyFont="1" applyFill="1" applyAlignment="1">
      <alignment horizontal="left" vertical="top" wrapText="1"/>
    </xf>
    <xf numFmtId="0" fontId="29" fillId="11" borderId="0" xfId="0" applyFont="1" applyFill="1" applyAlignment="1">
      <alignment horizontal="left" vertical="top" wrapText="1"/>
    </xf>
    <xf numFmtId="0" fontId="30" fillId="11" borderId="0" xfId="0" applyFont="1" applyFill="1" applyAlignment="1">
      <alignment horizontal="left" vertical="top" wrapText="1"/>
    </xf>
    <xf numFmtId="0" fontId="26" fillId="11" borderId="0" xfId="0" applyFont="1" applyFill="1" applyAlignment="1">
      <alignment horizontal="left" vertical="center" wrapText="1"/>
    </xf>
    <xf numFmtId="0" fontId="6" fillId="0" borderId="2" xfId="0" applyFont="1" applyBorder="1" applyAlignment="1">
      <alignment horizontal="center" vertical="center" wrapText="1"/>
    </xf>
    <xf numFmtId="0" fontId="2" fillId="0" borderId="2" xfId="0" applyFont="1" applyBorder="1" applyAlignment="1">
      <alignment horizontal="left" vertical="center" wrapText="1"/>
    </xf>
    <xf numFmtId="14" fontId="6" fillId="0" borderId="2" xfId="0" applyNumberFormat="1" applyFont="1" applyBorder="1" applyAlignment="1">
      <alignment horizontal="center" vertical="center" wrapText="1"/>
    </xf>
    <xf numFmtId="0" fontId="6" fillId="0" borderId="2" xfId="0" applyFont="1" applyBorder="1" applyAlignment="1">
      <alignment horizontal="left" vertical="center" wrapText="1"/>
    </xf>
    <xf numFmtId="164"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6" fillId="0" borderId="2" xfId="0" applyFont="1" applyBorder="1" applyAlignment="1">
      <alignment vertical="center" wrapText="1"/>
    </xf>
    <xf numFmtId="0" fontId="6" fillId="0" borderId="0" xfId="0" applyFont="1" applyAlignment="1">
      <alignment horizontal="center" vertical="top" wrapText="1"/>
    </xf>
    <xf numFmtId="14" fontId="2" fillId="0" borderId="2" xfId="0" applyNumberFormat="1" applyFont="1" applyBorder="1" applyAlignment="1">
      <alignment horizontal="center" vertical="center" wrapText="1"/>
    </xf>
    <xf numFmtId="15" fontId="6" fillId="0" borderId="2" xfId="0" applyNumberFormat="1" applyFont="1" applyBorder="1" applyAlignment="1">
      <alignment horizontal="center" vertical="center" wrapText="1"/>
    </xf>
    <xf numFmtId="164" fontId="6" fillId="0" borderId="2" xfId="0" applyNumberFormat="1" applyFont="1" applyBorder="1" applyAlignment="1">
      <alignment horizontal="center" vertical="center" wrapText="1"/>
    </xf>
    <xf numFmtId="18" fontId="6" fillId="0" borderId="2"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0" fontId="31" fillId="0" borderId="2" xfId="0" applyFont="1" applyBorder="1" applyAlignment="1">
      <alignment horizontal="center" vertical="center" wrapText="1"/>
    </xf>
    <xf numFmtId="0" fontId="4" fillId="2" borderId="2" xfId="0" applyFont="1" applyFill="1" applyBorder="1" applyAlignment="1">
      <alignment horizontal="center" vertical="center" wrapText="1"/>
    </xf>
    <xf numFmtId="0" fontId="3" fillId="12" borderId="13" xfId="0" applyFont="1" applyFill="1" applyBorder="1" applyAlignment="1">
      <alignment horizontal="center" vertical="center" wrapText="1"/>
    </xf>
    <xf numFmtId="0" fontId="8" fillId="12" borderId="3" xfId="0" applyFont="1" applyFill="1" applyBorder="1" applyAlignment="1">
      <alignment horizontal="left" vertical="center" wrapText="1"/>
    </xf>
    <xf numFmtId="14" fontId="8" fillId="12" borderId="4" xfId="1" applyNumberFormat="1" applyFont="1" applyFill="1" applyBorder="1" applyAlignment="1">
      <alignment horizontal="center" vertical="center" wrapText="1"/>
    </xf>
    <xf numFmtId="0" fontId="8" fillId="12" borderId="3" xfId="0" applyFont="1" applyFill="1" applyBorder="1" applyAlignment="1">
      <alignment horizontal="center" vertical="center" wrapText="1"/>
    </xf>
    <xf numFmtId="164" fontId="8" fillId="12" borderId="3" xfId="0" applyNumberFormat="1" applyFont="1" applyFill="1" applyBorder="1" applyAlignment="1">
      <alignment horizontal="center" vertical="center" wrapText="1"/>
    </xf>
    <xf numFmtId="0" fontId="3" fillId="13" borderId="10" xfId="0" applyFont="1" applyFill="1" applyBorder="1" applyAlignment="1">
      <alignment horizontal="center" vertical="center" wrapText="1"/>
    </xf>
    <xf numFmtId="0" fontId="8" fillId="13" borderId="3" xfId="0" applyFont="1" applyFill="1" applyBorder="1" applyAlignment="1">
      <alignment horizontal="left" vertical="center" wrapText="1"/>
    </xf>
    <xf numFmtId="14" fontId="8" fillId="13" borderId="4" xfId="1" applyNumberFormat="1" applyFont="1" applyFill="1" applyBorder="1" applyAlignment="1">
      <alignment horizontal="center" vertical="center" wrapText="1"/>
    </xf>
    <xf numFmtId="0" fontId="8" fillId="13" borderId="3" xfId="0" applyFont="1" applyFill="1" applyBorder="1" applyAlignment="1">
      <alignment horizontal="center" vertical="center" wrapText="1"/>
    </xf>
    <xf numFmtId="0" fontId="8" fillId="13" borderId="2" xfId="0" applyFont="1" applyFill="1" applyBorder="1" applyAlignment="1">
      <alignment horizontal="center" vertical="center" wrapText="1"/>
    </xf>
    <xf numFmtId="164" fontId="8" fillId="13" borderId="3" xfId="0" applyNumberFormat="1" applyFont="1" applyFill="1" applyBorder="1" applyAlignment="1">
      <alignment horizontal="center" vertical="center" wrapText="1"/>
    </xf>
    <xf numFmtId="0" fontId="6" fillId="5" borderId="2" xfId="0" applyFont="1" applyFill="1" applyBorder="1" applyAlignment="1">
      <alignment horizontal="left" vertical="center" wrapText="1"/>
    </xf>
    <xf numFmtId="14" fontId="6" fillId="5" borderId="2" xfId="0" applyNumberFormat="1"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2" xfId="0" applyFont="1" applyFill="1" applyBorder="1" applyAlignment="1">
      <alignment horizontal="center" vertical="center"/>
    </xf>
    <xf numFmtId="164" fontId="6" fillId="5" borderId="2" xfId="0" applyNumberFormat="1" applyFont="1" applyFill="1" applyBorder="1" applyAlignment="1">
      <alignment horizontal="center" vertical="center" wrapText="1"/>
    </xf>
    <xf numFmtId="15" fontId="6" fillId="5" borderId="2" xfId="0" applyNumberFormat="1" applyFont="1" applyFill="1" applyBorder="1" applyAlignment="1">
      <alignment horizontal="center" vertical="center" wrapText="1"/>
    </xf>
    <xf numFmtId="0" fontId="2" fillId="5" borderId="2" xfId="0" applyFont="1" applyFill="1" applyBorder="1" applyAlignment="1">
      <alignment horizontal="center" vertical="center" wrapText="1"/>
    </xf>
    <xf numFmtId="0" fontId="27" fillId="5" borderId="2" xfId="0" applyFont="1" applyFill="1" applyBorder="1" applyAlignment="1">
      <alignment horizontal="center" vertical="center" wrapText="1"/>
    </xf>
    <xf numFmtId="0" fontId="2" fillId="5" borderId="2" xfId="0" applyFont="1" applyFill="1" applyBorder="1" applyAlignment="1">
      <alignment horizontal="left" vertical="center" wrapText="1"/>
    </xf>
    <xf numFmtId="164" fontId="2" fillId="5" borderId="2" xfId="0" applyNumberFormat="1" applyFont="1" applyFill="1" applyBorder="1" applyAlignment="1">
      <alignment horizontal="center" vertical="center" wrapText="1"/>
    </xf>
    <xf numFmtId="0" fontId="32" fillId="5" borderId="2" xfId="0" applyFont="1" applyFill="1" applyBorder="1" applyAlignment="1">
      <alignment horizontal="center" vertical="center" wrapText="1"/>
    </xf>
    <xf numFmtId="14" fontId="6" fillId="5" borderId="2" xfId="0" applyNumberFormat="1" applyFont="1" applyFill="1" applyBorder="1" applyAlignment="1">
      <alignment horizontal="center" vertical="center"/>
    </xf>
    <xf numFmtId="0" fontId="6" fillId="5" borderId="0" xfId="0" applyFont="1" applyFill="1" applyAlignment="1">
      <alignment horizontal="left" vertical="center" wrapText="1"/>
    </xf>
    <xf numFmtId="14" fontId="2" fillId="5" borderId="2" xfId="0" applyNumberFormat="1" applyFont="1" applyFill="1" applyBorder="1" applyAlignment="1">
      <alignment horizontal="center" vertical="center" wrapText="1"/>
    </xf>
    <xf numFmtId="0" fontId="6" fillId="5" borderId="5" xfId="0" applyFont="1" applyFill="1" applyBorder="1" applyAlignment="1">
      <alignment vertical="center" wrapText="1"/>
    </xf>
    <xf numFmtId="18" fontId="2" fillId="5" borderId="2" xfId="0" applyNumberFormat="1" applyFont="1" applyFill="1" applyBorder="1" applyAlignment="1">
      <alignment horizontal="center" vertical="center" wrapText="1"/>
    </xf>
    <xf numFmtId="164" fontId="2" fillId="5" borderId="5" xfId="0" applyNumberFormat="1" applyFont="1" applyFill="1" applyBorder="1" applyAlignment="1">
      <alignment horizontal="center" vertical="center" wrapText="1"/>
    </xf>
    <xf numFmtId="14" fontId="6" fillId="5" borderId="5" xfId="0" applyNumberFormat="1" applyFont="1" applyFill="1" applyBorder="1" applyAlignment="1">
      <alignment horizontal="center" vertical="center" wrapText="1"/>
    </xf>
    <xf numFmtId="0" fontId="6" fillId="5" borderId="2" xfId="0" applyFont="1" applyFill="1" applyBorder="1" applyAlignment="1">
      <alignment vertical="center" wrapText="1"/>
    </xf>
    <xf numFmtId="0" fontId="6" fillId="5" borderId="11" xfId="0" applyFont="1" applyFill="1" applyBorder="1" applyAlignment="1">
      <alignment horizontal="left" vertical="center" wrapText="1"/>
    </xf>
    <xf numFmtId="14" fontId="2" fillId="5" borderId="2" xfId="0" applyNumberFormat="1" applyFont="1" applyFill="1" applyBorder="1" applyAlignment="1">
      <alignment horizontal="center" vertical="center"/>
    </xf>
    <xf numFmtId="0" fontId="32" fillId="5" borderId="2" xfId="0" applyFont="1" applyFill="1" applyBorder="1" applyAlignment="1">
      <alignment wrapText="1"/>
    </xf>
    <xf numFmtId="0" fontId="6" fillId="5" borderId="2" xfId="0" applyFont="1" applyFill="1" applyBorder="1" applyAlignment="1">
      <alignment horizontal="left" vertical="center"/>
    </xf>
    <xf numFmtId="0" fontId="2" fillId="5" borderId="2" xfId="0" applyFont="1" applyFill="1" applyBorder="1" applyAlignment="1">
      <alignment vertical="center" wrapText="1"/>
    </xf>
    <xf numFmtId="0" fontId="2" fillId="5" borderId="5" xfId="0" applyFont="1" applyFill="1" applyBorder="1" applyAlignment="1">
      <alignment horizontal="left" vertical="center" wrapText="1"/>
    </xf>
    <xf numFmtId="0" fontId="6" fillId="5" borderId="5" xfId="0" applyFont="1" applyFill="1" applyBorder="1" applyAlignment="1">
      <alignment horizontal="center" vertical="center" wrapText="1"/>
    </xf>
    <xf numFmtId="0" fontId="6" fillId="5" borderId="5" xfId="0" applyFont="1" applyFill="1" applyBorder="1" applyAlignment="1">
      <alignment horizontal="left" vertical="center" wrapText="1"/>
    </xf>
    <xf numFmtId="164" fontId="6" fillId="5" borderId="5" xfId="0" applyNumberFormat="1" applyFont="1" applyFill="1" applyBorder="1" applyAlignment="1">
      <alignment horizontal="center" vertical="center" wrapText="1"/>
    </xf>
    <xf numFmtId="0" fontId="2" fillId="5" borderId="5" xfId="0" applyFont="1" applyFill="1" applyBorder="1" applyAlignment="1">
      <alignment horizontal="center" vertical="center" wrapText="1"/>
    </xf>
    <xf numFmtId="14" fontId="2" fillId="5" borderId="5" xfId="0" applyNumberFormat="1" applyFont="1" applyFill="1" applyBorder="1" applyAlignment="1">
      <alignment horizontal="center" vertical="center" wrapText="1"/>
    </xf>
    <xf numFmtId="0" fontId="2" fillId="5" borderId="2" xfId="0" applyFont="1" applyFill="1" applyBorder="1" applyAlignment="1">
      <alignment wrapText="1"/>
    </xf>
    <xf numFmtId="0" fontId="32" fillId="5" borderId="5" xfId="0" applyFont="1" applyFill="1" applyBorder="1" applyAlignment="1">
      <alignment horizontal="left" vertical="center" wrapText="1"/>
    </xf>
    <xf numFmtId="0" fontId="32" fillId="5" borderId="0" xfId="0" applyFont="1" applyFill="1" applyAlignment="1">
      <alignment wrapText="1"/>
    </xf>
    <xf numFmtId="49" fontId="6" fillId="5" borderId="2" xfId="0" applyNumberFormat="1" applyFont="1" applyFill="1" applyBorder="1" applyAlignment="1">
      <alignment horizontal="center" vertical="center" wrapText="1"/>
    </xf>
    <xf numFmtId="0" fontId="10" fillId="5" borderId="2" xfId="0" applyFont="1" applyFill="1" applyBorder="1" applyAlignment="1">
      <alignment horizontal="center" vertical="center" wrapText="1"/>
    </xf>
    <xf numFmtId="0" fontId="2" fillId="5" borderId="3" xfId="0" applyFont="1" applyFill="1" applyBorder="1" applyAlignment="1">
      <alignment horizontal="left" vertical="center" wrapText="1"/>
    </xf>
    <xf numFmtId="14" fontId="6" fillId="5" borderId="3" xfId="0" applyNumberFormat="1"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3" xfId="0" applyFont="1" applyFill="1" applyBorder="1" applyAlignment="1">
      <alignment horizontal="left" vertical="center" wrapText="1"/>
    </xf>
    <xf numFmtId="164" fontId="2" fillId="5" borderId="3" xfId="0" applyNumberFormat="1" applyFont="1" applyFill="1" applyBorder="1" applyAlignment="1">
      <alignment horizontal="center" vertical="center" wrapText="1"/>
    </xf>
    <xf numFmtId="14" fontId="32" fillId="5" borderId="2" xfId="0" applyNumberFormat="1" applyFont="1" applyFill="1" applyBorder="1" applyAlignment="1">
      <alignment horizontal="center" vertical="center" wrapText="1"/>
    </xf>
    <xf numFmtId="164" fontId="32" fillId="5" borderId="2" xfId="0" applyNumberFormat="1" applyFont="1" applyFill="1" applyBorder="1" applyAlignment="1">
      <alignment horizontal="center" vertical="center" wrapText="1"/>
    </xf>
    <xf numFmtId="164" fontId="4" fillId="5" borderId="2" xfId="0" applyNumberFormat="1" applyFont="1" applyFill="1" applyBorder="1" applyAlignment="1">
      <alignment horizontal="center" vertical="center" wrapText="1"/>
    </xf>
    <xf numFmtId="0" fontId="4" fillId="5" borderId="2" xfId="0" applyFont="1" applyFill="1" applyBorder="1" applyAlignment="1">
      <alignment horizontal="center" vertical="center" wrapText="1"/>
    </xf>
    <xf numFmtId="14" fontId="4" fillId="5" borderId="2" xfId="0" applyNumberFormat="1" applyFont="1" applyFill="1" applyBorder="1" applyAlignment="1">
      <alignment horizontal="center" vertical="center" wrapText="1"/>
    </xf>
    <xf numFmtId="49" fontId="32" fillId="5" borderId="2" xfId="0" applyNumberFormat="1" applyFont="1" applyFill="1" applyBorder="1" applyAlignment="1">
      <alignment horizontal="center" vertical="center" wrapText="1"/>
    </xf>
    <xf numFmtId="0" fontId="5" fillId="5" borderId="2" xfId="0" applyFont="1" applyFill="1" applyBorder="1" applyAlignment="1">
      <alignment horizontal="center" vertical="center" wrapText="1"/>
    </xf>
    <xf numFmtId="15" fontId="32" fillId="5" borderId="2" xfId="0" applyNumberFormat="1" applyFont="1" applyFill="1" applyBorder="1" applyAlignment="1">
      <alignment horizontal="center" vertical="center" wrapText="1"/>
    </xf>
    <xf numFmtId="0" fontId="0" fillId="5" borderId="2" xfId="0" applyFill="1" applyBorder="1" applyAlignment="1">
      <alignment horizontal="left" vertical="center" wrapText="1"/>
    </xf>
    <xf numFmtId="15" fontId="0" fillId="5" borderId="2" xfId="0" applyNumberFormat="1" applyFill="1" applyBorder="1" applyAlignment="1">
      <alignment horizontal="center" vertical="center" wrapText="1"/>
    </xf>
    <xf numFmtId="0" fontId="0" fillId="5" borderId="2" xfId="0" applyFill="1" applyBorder="1" applyAlignment="1">
      <alignment horizontal="center" vertical="center" wrapText="1"/>
    </xf>
    <xf numFmtId="14" fontId="0" fillId="5" borderId="2" xfId="0" applyNumberFormat="1" applyFill="1" applyBorder="1" applyAlignment="1">
      <alignment horizontal="center" vertical="center" wrapText="1"/>
    </xf>
    <xf numFmtId="0" fontId="33" fillId="3" borderId="0" xfId="0" applyFont="1" applyFill="1" applyAlignment="1">
      <alignment horizontal="left" vertical="top" wrapText="1"/>
    </xf>
    <xf numFmtId="0" fontId="26" fillId="5" borderId="0" xfId="0" applyFont="1" applyFill="1" applyAlignment="1">
      <alignment horizontal="left" vertical="top" wrapText="1"/>
    </xf>
    <xf numFmtId="0" fontId="6" fillId="5" borderId="0" xfId="0" applyFont="1" applyFill="1" applyAlignment="1">
      <alignment horizontal="left" vertical="top" wrapText="1"/>
    </xf>
    <xf numFmtId="0" fontId="27" fillId="5" borderId="0" xfId="0" applyFont="1" applyFill="1" applyAlignment="1">
      <alignment horizontal="left" vertical="top" wrapText="1"/>
    </xf>
    <xf numFmtId="0" fontId="32" fillId="0" borderId="2" xfId="0" applyFont="1" applyBorder="1" applyAlignment="1">
      <alignment horizontal="left" vertical="center" wrapText="1"/>
    </xf>
    <xf numFmtId="0" fontId="4" fillId="2" borderId="3" xfId="0" applyFont="1" applyFill="1" applyBorder="1" applyAlignment="1">
      <alignment horizontal="center" vertical="center" wrapText="1"/>
    </xf>
    <xf numFmtId="0" fontId="35" fillId="3" borderId="0" xfId="0" applyFont="1" applyFill="1" applyAlignment="1">
      <alignment horizontal="left" vertical="top" wrapText="1"/>
    </xf>
    <xf numFmtId="0" fontId="32" fillId="2" borderId="2" xfId="0" applyFont="1" applyFill="1" applyBorder="1" applyAlignment="1">
      <alignment horizontal="center" vertical="center" wrapText="1"/>
    </xf>
    <xf numFmtId="0" fontId="32" fillId="2" borderId="5" xfId="0" applyFont="1" applyFill="1" applyBorder="1" applyAlignment="1">
      <alignment horizontal="center" vertical="center" wrapText="1"/>
    </xf>
    <xf numFmtId="0" fontId="32" fillId="2" borderId="2" xfId="0" applyFont="1" applyFill="1" applyBorder="1" applyAlignment="1">
      <alignment horizontal="left" vertical="center" wrapText="1"/>
    </xf>
    <xf numFmtId="14" fontId="32" fillId="2" borderId="2" xfId="0" applyNumberFormat="1" applyFont="1" applyFill="1" applyBorder="1" applyAlignment="1">
      <alignment horizontal="center" vertical="center" wrapText="1"/>
    </xf>
    <xf numFmtId="167" fontId="32" fillId="2" borderId="2" xfId="0" applyNumberFormat="1" applyFont="1" applyFill="1" applyBorder="1" applyAlignment="1">
      <alignment horizontal="center" vertical="center" wrapText="1"/>
    </xf>
    <xf numFmtId="0" fontId="4" fillId="2" borderId="2" xfId="0" applyFont="1" applyFill="1" applyBorder="1" applyAlignment="1">
      <alignment horizontal="left" vertical="center" wrapText="1"/>
    </xf>
    <xf numFmtId="14" fontId="4" fillId="2" borderId="2" xfId="0" applyNumberFormat="1" applyFont="1" applyFill="1" applyBorder="1" applyAlignment="1">
      <alignment horizontal="center" vertical="center" wrapText="1"/>
    </xf>
    <xf numFmtId="14" fontId="32" fillId="2" borderId="5" xfId="0" applyNumberFormat="1"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5" xfId="0" applyFont="1" applyFill="1" applyBorder="1" applyAlignment="1">
      <alignment horizontal="center" vertical="center" wrapText="1"/>
    </xf>
    <xf numFmtId="14" fontId="32" fillId="2" borderId="3" xfId="0" applyNumberFormat="1" applyFont="1" applyFill="1" applyBorder="1" applyAlignment="1">
      <alignment horizontal="center" vertical="center" wrapText="1"/>
    </xf>
    <xf numFmtId="0" fontId="32" fillId="2" borderId="3" xfId="0" applyFont="1" applyFill="1" applyBorder="1" applyAlignment="1">
      <alignment horizontal="center" vertical="center" wrapText="1"/>
    </xf>
    <xf numFmtId="164" fontId="32" fillId="2" borderId="7" xfId="0" applyNumberFormat="1" applyFont="1" applyFill="1" applyBorder="1" applyAlignment="1">
      <alignment horizontal="center" vertical="center" wrapText="1"/>
    </xf>
    <xf numFmtId="167" fontId="4" fillId="2" borderId="5" xfId="0" applyNumberFormat="1" applyFont="1" applyFill="1" applyBorder="1" applyAlignment="1">
      <alignment horizontal="center" vertical="center" wrapText="1"/>
    </xf>
    <xf numFmtId="0" fontId="35" fillId="2" borderId="0" xfId="0" applyFont="1" applyFill="1" applyAlignment="1">
      <alignment horizontal="left" vertical="top" wrapText="1"/>
    </xf>
    <xf numFmtId="14" fontId="32" fillId="0" borderId="2" xfId="0" applyNumberFormat="1" applyFont="1" applyBorder="1" applyAlignment="1">
      <alignment horizontal="center" vertical="center" wrapText="1"/>
    </xf>
    <xf numFmtId="0" fontId="32" fillId="2" borderId="5" xfId="0" applyFont="1" applyFill="1" applyBorder="1" applyAlignment="1">
      <alignment horizontal="left" vertical="center" wrapText="1"/>
    </xf>
    <xf numFmtId="0" fontId="32" fillId="2" borderId="0" xfId="0" applyFont="1" applyFill="1" applyAlignment="1">
      <alignment horizontal="center" vertical="center" wrapText="1"/>
    </xf>
    <xf numFmtId="0" fontId="32" fillId="2" borderId="0" xfId="0" applyFont="1" applyFill="1" applyAlignment="1">
      <alignment horizontal="left" vertical="top" wrapText="1"/>
    </xf>
    <xf numFmtId="14" fontId="32" fillId="0" borderId="2" xfId="0" applyNumberFormat="1" applyFont="1" applyBorder="1" applyAlignment="1">
      <alignment horizontal="left" vertical="center" wrapText="1"/>
    </xf>
    <xf numFmtId="0" fontId="32" fillId="2" borderId="3" xfId="0" applyFont="1" applyFill="1" applyBorder="1" applyAlignment="1">
      <alignment horizontal="left" vertical="center" wrapText="1"/>
    </xf>
    <xf numFmtId="167" fontId="32" fillId="2" borderId="3" xfId="0" applyNumberFormat="1" applyFont="1" applyFill="1" applyBorder="1" applyAlignment="1">
      <alignment horizontal="center" vertical="center" wrapText="1"/>
    </xf>
    <xf numFmtId="0" fontId="36" fillId="2" borderId="0" xfId="0" applyFont="1" applyFill="1" applyAlignment="1">
      <alignment horizontal="left" vertical="top" wrapText="1"/>
    </xf>
    <xf numFmtId="0" fontId="1" fillId="2" borderId="2" xfId="0" applyFont="1" applyFill="1" applyBorder="1" applyAlignment="1">
      <alignment horizontal="center" vertical="center" wrapText="1"/>
    </xf>
    <xf numFmtId="14" fontId="4" fillId="2" borderId="2" xfId="1" applyNumberFormat="1" applyFont="1" applyFill="1" applyBorder="1" applyAlignment="1">
      <alignment horizontal="center" vertical="center" wrapText="1"/>
    </xf>
    <xf numFmtId="14" fontId="1" fillId="2" borderId="2" xfId="1" applyNumberFormat="1" applyFont="1" applyFill="1" applyBorder="1" applyAlignment="1">
      <alignment horizontal="center" vertical="center" wrapText="1"/>
    </xf>
    <xf numFmtId="167" fontId="1" fillId="2" borderId="2" xfId="0" applyNumberFormat="1" applyFont="1" applyFill="1" applyBorder="1" applyAlignment="1">
      <alignment horizontal="center" vertical="center" wrapText="1"/>
    </xf>
    <xf numFmtId="0" fontId="32" fillId="0" borderId="0" xfId="0" applyFont="1" applyAlignment="1">
      <alignment horizontal="center" vertical="center" wrapText="1"/>
    </xf>
    <xf numFmtId="0" fontId="4" fillId="2" borderId="2"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32" fillId="2" borderId="2" xfId="0" applyFont="1" applyFill="1" applyBorder="1" applyAlignment="1">
      <alignment horizontal="left" vertical="top" wrapText="1"/>
    </xf>
    <xf numFmtId="167" fontId="32" fillId="0" borderId="2" xfId="0" applyNumberFormat="1" applyFont="1" applyBorder="1" applyAlignment="1">
      <alignment horizontal="center" vertical="center" wrapText="1"/>
    </xf>
    <xf numFmtId="0" fontId="32" fillId="2" borderId="7" xfId="0" applyFont="1" applyFill="1" applyBorder="1" applyAlignment="1">
      <alignment horizontal="center" vertical="center" wrapText="1"/>
    </xf>
    <xf numFmtId="0" fontId="32" fillId="0" borderId="0" xfId="0" applyFont="1" applyAlignment="1">
      <alignment horizontal="left" vertical="center" wrapText="1"/>
    </xf>
    <xf numFmtId="14" fontId="32" fillId="0" borderId="0" xfId="0" applyNumberFormat="1" applyFont="1" applyAlignment="1">
      <alignment horizontal="center" vertical="center" wrapText="1"/>
    </xf>
    <xf numFmtId="167" fontId="32" fillId="2" borderId="0" xfId="0" applyNumberFormat="1" applyFont="1" applyFill="1" applyAlignment="1">
      <alignment horizontal="center" vertical="center" wrapText="1"/>
    </xf>
    <xf numFmtId="167" fontId="32" fillId="0" borderId="0" xfId="0" applyNumberFormat="1" applyFont="1" applyAlignment="1">
      <alignment horizontal="center" vertical="center" wrapText="1"/>
    </xf>
    <xf numFmtId="0" fontId="4" fillId="2" borderId="9" xfId="0" applyFont="1" applyFill="1" applyBorder="1" applyAlignment="1">
      <alignment horizontal="center" vertical="center" wrapText="1"/>
    </xf>
    <xf numFmtId="0" fontId="32" fillId="2" borderId="8" xfId="0" applyFont="1" applyFill="1" applyBorder="1" applyAlignment="1">
      <alignment horizontal="center" vertical="center" wrapText="1"/>
    </xf>
    <xf numFmtId="0" fontId="32" fillId="2" borderId="3" xfId="0" applyFont="1" applyFill="1" applyBorder="1" applyAlignment="1">
      <alignment vertical="center" wrapText="1"/>
    </xf>
    <xf numFmtId="14" fontId="4" fillId="2" borderId="3" xfId="1" applyNumberFormat="1" applyFont="1" applyFill="1" applyBorder="1" applyAlignment="1">
      <alignment horizontal="center" vertical="center" wrapText="1"/>
    </xf>
    <xf numFmtId="0" fontId="4" fillId="2" borderId="3" xfId="1" applyFont="1" applyFill="1" applyBorder="1" applyAlignment="1">
      <alignment horizontal="center" vertical="center" wrapText="1"/>
    </xf>
    <xf numFmtId="14" fontId="4" fillId="2" borderId="5" xfId="1" applyNumberFormat="1" applyFont="1" applyFill="1" applyBorder="1" applyAlignment="1">
      <alignment horizontal="center" vertical="center" wrapText="1"/>
    </xf>
    <xf numFmtId="0" fontId="1" fillId="2" borderId="7" xfId="0" applyFont="1" applyFill="1" applyBorder="1" applyAlignment="1">
      <alignment horizontal="center" vertical="center" wrapText="1"/>
    </xf>
    <xf numFmtId="0" fontId="12" fillId="2" borderId="2" xfId="0" applyFont="1" applyFill="1" applyBorder="1" applyAlignment="1">
      <alignment horizontal="center" vertical="center"/>
    </xf>
    <xf numFmtId="0" fontId="34" fillId="2" borderId="0" xfId="0" applyFont="1" applyFill="1" applyAlignment="1">
      <alignment horizontal="left" vertical="top" wrapText="1"/>
    </xf>
    <xf numFmtId="0" fontId="25" fillId="2" borderId="0" xfId="0" applyFont="1" applyFill="1" applyAlignment="1">
      <alignment horizontal="left" wrapText="1"/>
    </xf>
    <xf numFmtId="0" fontId="1" fillId="2" borderId="0" xfId="0" applyFont="1" applyFill="1" applyAlignment="1">
      <alignment horizontal="left" vertical="top" wrapText="1"/>
    </xf>
    <xf numFmtId="0" fontId="37" fillId="2" borderId="0" xfId="0" applyFont="1" applyFill="1" applyAlignment="1">
      <alignment horizontal="left" wrapText="1"/>
    </xf>
    <xf numFmtId="0" fontId="37" fillId="2" borderId="2" xfId="0" applyFont="1" applyFill="1" applyBorder="1" applyAlignment="1">
      <alignment horizontal="left" wrapText="1"/>
    </xf>
    <xf numFmtId="0" fontId="25" fillId="2" borderId="2" xfId="0" applyFont="1" applyFill="1" applyBorder="1" applyAlignment="1">
      <alignment horizontal="left" wrapText="1"/>
    </xf>
    <xf numFmtId="0" fontId="32" fillId="2" borderId="5" xfId="0" applyFont="1" applyFill="1" applyBorder="1" applyAlignment="1">
      <alignment horizontal="left" vertical="top" wrapText="1"/>
    </xf>
    <xf numFmtId="167" fontId="4" fillId="2" borderId="5" xfId="0" applyNumberFormat="1" applyFont="1" applyFill="1" applyBorder="1" applyAlignment="1">
      <alignment horizontal="center" wrapText="1"/>
    </xf>
    <xf numFmtId="0" fontId="35" fillId="0" borderId="0" xfId="0" applyFont="1" applyAlignment="1">
      <alignment horizontal="left" vertical="top" wrapText="1"/>
    </xf>
    <xf numFmtId="15" fontId="46" fillId="0" borderId="16" xfId="0" applyNumberFormat="1" applyFont="1" applyBorder="1" applyAlignment="1">
      <alignment horizontal="center" vertical="center" wrapText="1"/>
    </xf>
    <xf numFmtId="0" fontId="25" fillId="0" borderId="2" xfId="0" applyFont="1" applyBorder="1" applyAlignment="1">
      <alignment horizontal="center" vertical="center" wrapText="1"/>
    </xf>
    <xf numFmtId="0" fontId="38" fillId="0" borderId="2" xfId="7" applyFont="1" applyBorder="1" applyAlignment="1">
      <alignment horizontal="center" vertical="center" wrapText="1"/>
    </xf>
    <xf numFmtId="0" fontId="38" fillId="0" borderId="2" xfId="0" applyFont="1" applyBorder="1" applyAlignment="1">
      <alignment horizontal="center" vertical="center" wrapText="1"/>
    </xf>
    <xf numFmtId="14" fontId="38" fillId="0" borderId="2" xfId="0" applyNumberFormat="1" applyFont="1" applyBorder="1" applyAlignment="1">
      <alignment horizontal="center" vertical="center" wrapText="1"/>
    </xf>
    <xf numFmtId="0" fontId="44" fillId="0" borderId="0" xfId="0" applyFont="1" applyAlignment="1">
      <alignment horizontal="center" vertical="center" wrapText="1"/>
    </xf>
    <xf numFmtId="0" fontId="38" fillId="0" borderId="2" xfId="0" applyFont="1" applyBorder="1" applyAlignment="1">
      <alignment horizontal="left" vertical="center" wrapText="1"/>
    </xf>
    <xf numFmtId="14" fontId="44" fillId="0" borderId="0" xfId="0" applyNumberFormat="1" applyFont="1" applyAlignment="1">
      <alignment horizontal="center" vertical="center" wrapText="1"/>
    </xf>
    <xf numFmtId="0" fontId="44" fillId="0" borderId="0" xfId="7" applyFont="1" applyAlignment="1">
      <alignment horizontal="center" vertical="center" wrapText="1"/>
    </xf>
    <xf numFmtId="0" fontId="32" fillId="0" borderId="0" xfId="0" applyFont="1" applyAlignment="1">
      <alignment horizontal="left" vertical="top" wrapText="1"/>
    </xf>
    <xf numFmtId="0" fontId="38" fillId="0" borderId="2" xfId="0" applyFont="1" applyBorder="1" applyAlignment="1">
      <alignment horizontal="center" vertical="center"/>
    </xf>
    <xf numFmtId="0" fontId="43" fillId="0" borderId="0" xfId="0" applyFont="1" applyAlignment="1">
      <alignment horizontal="center" vertical="center" wrapText="1"/>
    </xf>
    <xf numFmtId="0" fontId="39" fillId="0" borderId="0" xfId="0" applyFont="1" applyAlignment="1">
      <alignment horizontal="left" vertical="top" wrapText="1"/>
    </xf>
    <xf numFmtId="0" fontId="38" fillId="0" borderId="2" xfId="1" applyFont="1" applyFill="1" applyBorder="1" applyAlignment="1">
      <alignment horizontal="center" vertical="center" wrapText="1"/>
    </xf>
    <xf numFmtId="0" fontId="34" fillId="0" borderId="0" xfId="0" applyFont="1" applyAlignment="1">
      <alignment horizontal="left" vertical="top" wrapText="1"/>
    </xf>
    <xf numFmtId="0" fontId="25" fillId="0" borderId="0" xfId="0" applyFont="1" applyAlignment="1">
      <alignment horizontal="left" wrapText="1"/>
    </xf>
    <xf numFmtId="0" fontId="25" fillId="0" borderId="0" xfId="0" applyFont="1" applyAlignment="1">
      <alignment horizontal="left" vertical="top" wrapText="1"/>
    </xf>
    <xf numFmtId="0" fontId="4" fillId="0" borderId="0" xfId="0" applyFont="1" applyAlignment="1">
      <alignment horizontal="left" vertical="top" wrapText="1"/>
    </xf>
    <xf numFmtId="0" fontId="1" fillId="0" borderId="0" xfId="0" applyFont="1" applyAlignment="1">
      <alignment horizontal="left" vertical="top" wrapText="1"/>
    </xf>
    <xf numFmtId="0" fontId="4" fillId="0" borderId="10" xfId="0" applyFont="1" applyBorder="1" applyAlignment="1">
      <alignment horizontal="left" vertical="top" wrapText="1"/>
    </xf>
    <xf numFmtId="0" fontId="4" fillId="0" borderId="2" xfId="0" applyFont="1" applyBorder="1" applyAlignment="1">
      <alignment horizontal="left" vertical="top" wrapText="1"/>
    </xf>
    <xf numFmtId="0" fontId="41" fillId="0" borderId="2" xfId="0" applyFont="1" applyBorder="1" applyAlignment="1">
      <alignment horizontal="left" vertical="center" wrapText="1"/>
    </xf>
    <xf numFmtId="15" fontId="50" fillId="0" borderId="0" xfId="0" applyNumberFormat="1" applyFont="1" applyAlignment="1">
      <alignment horizontal="center" vertical="center" wrapText="1"/>
    </xf>
    <xf numFmtId="0" fontId="49" fillId="0" borderId="0" xfId="1" applyFont="1" applyFill="1" applyBorder="1" applyAlignment="1">
      <alignment horizontal="center" vertical="center" wrapText="1"/>
    </xf>
    <xf numFmtId="0" fontId="49" fillId="0" borderId="0" xfId="0" applyFont="1" applyAlignment="1">
      <alignment horizontal="center" vertical="center" wrapText="1"/>
    </xf>
    <xf numFmtId="0" fontId="50" fillId="0" borderId="0" xfId="0" applyFont="1" applyAlignment="1">
      <alignment horizontal="center" vertical="center" wrapText="1"/>
    </xf>
    <xf numFmtId="0" fontId="42" fillId="0" borderId="0" xfId="0" applyFont="1" applyAlignment="1">
      <alignment horizontal="center" vertical="center" wrapText="1"/>
    </xf>
    <xf numFmtId="15" fontId="49" fillId="0" borderId="0" xfId="0" applyNumberFormat="1" applyFont="1" applyAlignment="1">
      <alignment horizontal="center" vertical="center" wrapText="1"/>
    </xf>
    <xf numFmtId="0" fontId="49" fillId="0" borderId="0" xfId="0" applyFont="1" applyAlignment="1">
      <alignment horizontal="center" vertical="top" wrapText="1"/>
    </xf>
    <xf numFmtId="0" fontId="42" fillId="0" borderId="0" xfId="0" applyFont="1" applyAlignment="1">
      <alignment vertical="center" wrapText="1"/>
    </xf>
    <xf numFmtId="0" fontId="25" fillId="0" borderId="0" xfId="0" applyFont="1" applyAlignment="1">
      <alignment horizontal="center" vertical="center" wrapText="1"/>
    </xf>
    <xf numFmtId="0" fontId="41" fillId="0" borderId="0" xfId="0" applyFont="1" applyAlignment="1">
      <alignment horizontal="center" vertical="center" wrapText="1"/>
    </xf>
    <xf numFmtId="0" fontId="49" fillId="0" borderId="0" xfId="0" applyFont="1" applyAlignment="1">
      <alignment horizontal="left" vertical="center" wrapText="1"/>
    </xf>
    <xf numFmtId="15" fontId="47" fillId="0" borderId="0" xfId="0" applyNumberFormat="1" applyFont="1" applyAlignment="1">
      <alignment horizontal="center" vertical="center" wrapText="1"/>
    </xf>
    <xf numFmtId="0" fontId="51" fillId="0" borderId="0" xfId="1" applyFont="1" applyFill="1" applyBorder="1" applyAlignment="1">
      <alignment horizontal="center" vertical="center" wrapText="1"/>
    </xf>
    <xf numFmtId="17" fontId="49" fillId="0" borderId="0" xfId="0" applyNumberFormat="1" applyFont="1" applyAlignment="1">
      <alignment horizontal="center" vertical="center" wrapText="1"/>
    </xf>
    <xf numFmtId="0" fontId="50" fillId="0" borderId="0" xfId="0" applyFont="1" applyAlignment="1">
      <alignment horizontal="center" vertical="center"/>
    </xf>
    <xf numFmtId="0" fontId="51" fillId="0" borderId="0" xfId="0" applyFont="1" applyAlignment="1">
      <alignment horizontal="center" vertical="center" wrapText="1"/>
    </xf>
    <xf numFmtId="0" fontId="47" fillId="0" borderId="0" xfId="0" applyFont="1" applyAlignment="1">
      <alignment horizontal="center" vertical="center"/>
    </xf>
    <xf numFmtId="0" fontId="47" fillId="0" borderId="0" xfId="0" applyFont="1" applyAlignment="1">
      <alignment horizontal="center" vertical="center" wrapText="1"/>
    </xf>
    <xf numFmtId="0" fontId="52" fillId="0" borderId="0" xfId="0" applyFont="1" applyAlignment="1">
      <alignment horizontal="center" vertical="center"/>
    </xf>
    <xf numFmtId="0" fontId="48" fillId="0" borderId="0" xfId="0" applyFont="1" applyAlignment="1">
      <alignment horizontal="center" vertical="center"/>
    </xf>
    <xf numFmtId="0" fontId="48" fillId="0" borderId="0" xfId="0" applyFont="1" applyAlignment="1">
      <alignment horizontal="center" vertical="center" wrapText="1"/>
    </xf>
    <xf numFmtId="0" fontId="47" fillId="0" borderId="0" xfId="0" applyFont="1" applyAlignment="1">
      <alignment horizontal="center" wrapText="1"/>
    </xf>
    <xf numFmtId="0" fontId="52" fillId="0" borderId="0" xfId="2" applyFont="1" applyAlignment="1">
      <alignment horizontal="center" vertical="center"/>
    </xf>
    <xf numFmtId="0" fontId="12" fillId="0" borderId="0" xfId="0" applyFont="1" applyAlignment="1">
      <alignment horizontal="center" vertical="center" wrapText="1"/>
    </xf>
    <xf numFmtId="0" fontId="48" fillId="0" borderId="0" xfId="2" applyFont="1" applyAlignment="1">
      <alignment horizontal="center" vertical="center"/>
    </xf>
    <xf numFmtId="0" fontId="50" fillId="0" borderId="0" xfId="0" applyFont="1" applyAlignment="1">
      <alignment horizontal="center" wrapText="1"/>
    </xf>
    <xf numFmtId="0" fontId="35" fillId="0" borderId="0" xfId="0" applyFont="1" applyAlignment="1" applyProtection="1">
      <alignment horizontal="left" vertical="top" wrapText="1"/>
      <protection locked="0"/>
    </xf>
    <xf numFmtId="14" fontId="55" fillId="0" borderId="14" xfId="1" applyNumberFormat="1" applyFont="1" applyFill="1" applyBorder="1" applyAlignment="1" applyProtection="1">
      <alignment horizontal="center" vertical="center" wrapText="1"/>
      <protection locked="0"/>
    </xf>
    <xf numFmtId="14" fontId="55" fillId="0" borderId="15" xfId="1" applyNumberFormat="1" applyFont="1" applyFill="1" applyBorder="1" applyAlignment="1" applyProtection="1">
      <alignment horizontal="center" vertical="center" wrapText="1"/>
      <protection locked="0"/>
    </xf>
    <xf numFmtId="0" fontId="55" fillId="0" borderId="15" xfId="0" applyFont="1" applyBorder="1" applyAlignment="1" applyProtection="1">
      <alignment horizontal="center" vertical="center" wrapText="1"/>
      <protection locked="0"/>
    </xf>
    <xf numFmtId="0" fontId="56" fillId="0" borderId="2" xfId="0" applyFont="1" applyBorder="1" applyAlignment="1">
      <alignment wrapText="1"/>
    </xf>
    <xf numFmtId="0" fontId="56" fillId="0" borderId="3" xfId="0" applyFont="1" applyBorder="1" applyAlignment="1">
      <alignment wrapText="1"/>
    </xf>
    <xf numFmtId="0" fontId="42" fillId="0" borderId="0" xfId="0" applyFont="1" applyAlignment="1">
      <alignment horizontal="center" vertical="center" wrapText="1"/>
    </xf>
    <xf numFmtId="14" fontId="44" fillId="0" borderId="0" xfId="0" applyNumberFormat="1" applyFont="1" applyAlignment="1">
      <alignment horizontal="center" vertical="center"/>
    </xf>
    <xf numFmtId="15" fontId="50" fillId="0" borderId="0" xfId="0" applyNumberFormat="1" applyFont="1" applyAlignment="1">
      <alignment horizontal="center" vertical="center" wrapText="1"/>
    </xf>
    <xf numFmtId="0" fontId="52" fillId="0" borderId="0" xfId="2" applyFont="1" applyAlignment="1">
      <alignment horizontal="center" vertical="center" wrapText="1"/>
    </xf>
    <xf numFmtId="0" fontId="12" fillId="0" borderId="0" xfId="0" applyFont="1" applyAlignment="1">
      <alignment horizontal="center" vertical="center"/>
    </xf>
    <xf numFmtId="0" fontId="10" fillId="0" borderId="1" xfId="0" applyFont="1" applyBorder="1" applyAlignment="1">
      <alignment horizontal="center" wrapText="1"/>
    </xf>
  </cellXfs>
  <cellStyles count="15">
    <cellStyle name="Moneda_BASE DE DATOS COTUME AL 14MAR2003" xfId="1" xr:uid="{00000000-0005-0000-0000-000000000000}"/>
    <cellStyle name="Normal" xfId="0" builtinId="0"/>
    <cellStyle name="Normal 12" xfId="2" xr:uid="{00000000-0005-0000-0000-000002000000}"/>
    <cellStyle name="Normal 13" xfId="3" xr:uid="{00000000-0005-0000-0000-000003000000}"/>
    <cellStyle name="Normal 13 2" xfId="5" xr:uid="{00000000-0005-0000-0000-000004000000}"/>
    <cellStyle name="Normal 14" xfId="4" xr:uid="{00000000-0005-0000-0000-000005000000}"/>
    <cellStyle name="Normal 2" xfId="7" xr:uid="{00000000-0005-0000-0000-000006000000}"/>
    <cellStyle name="Normal 29" xfId="9" xr:uid="{00000000-0005-0000-0000-000007000000}"/>
    <cellStyle name="Normal 3" xfId="6" xr:uid="{00000000-0005-0000-0000-000008000000}"/>
    <cellStyle name="Normal 4" xfId="8" xr:uid="{00000000-0005-0000-0000-000009000000}"/>
    <cellStyle name="Normal 5" xfId="12" xr:uid="{00000000-0005-0000-0000-00000A000000}"/>
    <cellStyle name="Normal 6" xfId="11" xr:uid="{00000000-0005-0000-0000-00000B000000}"/>
    <cellStyle name="Normal 7" xfId="10" xr:uid="{00000000-0005-0000-0000-00000C000000}"/>
    <cellStyle name="Normal 8" xfId="13" xr:uid="{00000000-0005-0000-0000-00000D000000}"/>
    <cellStyle name="Normal 9" xfId="14" xr:uid="{00000000-0005-0000-0000-00000E000000}"/>
  </cellStyles>
  <dxfs count="0"/>
  <tableStyles count="0" defaultTableStyle="TableStyleMedium9" defaultPivotStyle="PivotStyleLight16"/>
  <colors>
    <mruColors>
      <color rgb="FF538ED5"/>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Q315"/>
  <sheetViews>
    <sheetView tabSelected="1" zoomScale="80" zoomScaleNormal="80" workbookViewId="0">
      <selection activeCell="D36" sqref="D36"/>
    </sheetView>
  </sheetViews>
  <sheetFormatPr baseColWidth="10" defaultColWidth="11.42578125" defaultRowHeight="15" x14ac:dyDescent="0.25"/>
  <cols>
    <col min="1" max="1" width="8.7109375" style="549" customWidth="1"/>
    <col min="2" max="2" width="11" style="542" customWidth="1"/>
    <col min="3" max="3" width="20" style="542" customWidth="1"/>
    <col min="4" max="4" width="45.7109375" style="548" customWidth="1"/>
    <col min="5" max="5" width="20.140625" style="542" customWidth="1"/>
    <col min="6" max="173" width="11.42578125" style="328"/>
    <col min="174" max="16384" width="11.42578125" style="1"/>
  </cols>
  <sheetData>
    <row r="1" spans="1:11" s="568" customFormat="1" ht="52.5" customHeight="1" x14ac:dyDescent="0.25">
      <c r="A1" s="618" t="s">
        <v>1839</v>
      </c>
      <c r="B1" s="619" t="s">
        <v>1841</v>
      </c>
      <c r="C1" s="620" t="s">
        <v>1842</v>
      </c>
      <c r="D1" s="620" t="s">
        <v>456</v>
      </c>
      <c r="E1" s="620" t="s">
        <v>1843</v>
      </c>
      <c r="F1" s="617"/>
    </row>
    <row r="2" spans="1:11" s="568" customFormat="1" ht="54" customHeight="1" x14ac:dyDescent="0.25">
      <c r="A2" s="569" t="s">
        <v>1850</v>
      </c>
      <c r="B2" s="570">
        <v>16</v>
      </c>
      <c r="C2" s="571" t="s">
        <v>1881</v>
      </c>
      <c r="D2" s="572" t="s">
        <v>1853</v>
      </c>
      <c r="E2" s="573" t="s">
        <v>1885</v>
      </c>
      <c r="F2" s="574"/>
      <c r="G2" s="574"/>
    </row>
    <row r="3" spans="1:11" s="578" customFormat="1" ht="44.25" customHeight="1" x14ac:dyDescent="0.25">
      <c r="A3" s="569" t="s">
        <v>1850</v>
      </c>
      <c r="B3" s="570">
        <v>15</v>
      </c>
      <c r="C3" s="571" t="s">
        <v>1882</v>
      </c>
      <c r="D3" s="575" t="s">
        <v>1854</v>
      </c>
      <c r="E3" s="571" t="s">
        <v>1886</v>
      </c>
      <c r="F3" s="576"/>
      <c r="G3" s="577"/>
      <c r="H3" s="548"/>
      <c r="I3" s="548"/>
      <c r="J3" s="548"/>
      <c r="K3" s="548"/>
    </row>
    <row r="4" spans="1:11" s="578" customFormat="1" ht="40.5" customHeight="1" x14ac:dyDescent="0.25">
      <c r="A4" s="569" t="s">
        <v>1850</v>
      </c>
      <c r="B4" s="570">
        <v>16</v>
      </c>
      <c r="C4" s="571" t="s">
        <v>1883</v>
      </c>
      <c r="D4" s="572" t="s">
        <v>1855</v>
      </c>
      <c r="E4" s="571" t="s">
        <v>1885</v>
      </c>
      <c r="F4" s="576"/>
      <c r="G4" s="577"/>
    </row>
    <row r="5" spans="1:11" s="578" customFormat="1" ht="36" customHeight="1" x14ac:dyDescent="0.25">
      <c r="A5" s="569" t="s">
        <v>1850</v>
      </c>
      <c r="B5" s="570">
        <v>16</v>
      </c>
      <c r="C5" s="571" t="s">
        <v>1884</v>
      </c>
      <c r="D5" s="575" t="s">
        <v>1856</v>
      </c>
      <c r="E5" s="571" t="s">
        <v>1887</v>
      </c>
      <c r="F5" s="576"/>
      <c r="G5" s="577"/>
    </row>
    <row r="6" spans="1:11" s="578" customFormat="1" ht="40.5" customHeight="1" x14ac:dyDescent="0.25">
      <c r="A6" s="569" t="s">
        <v>1850</v>
      </c>
      <c r="B6" s="570">
        <v>17</v>
      </c>
      <c r="C6" s="579" t="s">
        <v>1879</v>
      </c>
      <c r="D6" s="572" t="s">
        <v>1844</v>
      </c>
      <c r="E6" s="571" t="s">
        <v>1886</v>
      </c>
      <c r="F6" s="580"/>
      <c r="G6" s="577"/>
    </row>
    <row r="7" spans="1:11" s="578" customFormat="1" ht="42.75" customHeight="1" x14ac:dyDescent="0.25">
      <c r="A7" s="569" t="s">
        <v>1850</v>
      </c>
      <c r="B7" s="570">
        <v>16</v>
      </c>
      <c r="C7" s="572" t="s">
        <v>1881</v>
      </c>
      <c r="D7" s="572" t="s">
        <v>1855</v>
      </c>
      <c r="E7" s="571" t="s">
        <v>1881</v>
      </c>
      <c r="F7" s="580"/>
      <c r="G7" s="577"/>
    </row>
    <row r="8" spans="1:11" s="578" customFormat="1" ht="33.75" customHeight="1" x14ac:dyDescent="0.25">
      <c r="A8" s="569" t="s">
        <v>1850</v>
      </c>
      <c r="B8" s="570">
        <v>16</v>
      </c>
      <c r="C8" s="571" t="s">
        <v>1882</v>
      </c>
      <c r="D8" s="570" t="s">
        <v>1878</v>
      </c>
      <c r="E8" s="572" t="s">
        <v>1880</v>
      </c>
      <c r="F8" s="580"/>
      <c r="G8" s="580"/>
      <c r="H8" s="581"/>
      <c r="I8" s="581"/>
      <c r="J8" s="548"/>
    </row>
    <row r="9" spans="1:11" s="548" customFormat="1" ht="48" customHeight="1" x14ac:dyDescent="0.25">
      <c r="A9" s="569" t="s">
        <v>1850</v>
      </c>
      <c r="B9" s="572">
        <v>16</v>
      </c>
      <c r="C9" s="572" t="s">
        <v>1882</v>
      </c>
      <c r="D9" s="517" t="s">
        <v>1871</v>
      </c>
      <c r="E9" s="572" t="s">
        <v>1882</v>
      </c>
      <c r="F9" s="580"/>
      <c r="G9" s="580"/>
      <c r="H9" s="578"/>
      <c r="I9" s="578"/>
      <c r="J9" s="578"/>
    </row>
    <row r="10" spans="1:11" s="578" customFormat="1" ht="48.75" customHeight="1" x14ac:dyDescent="0.25">
      <c r="A10" s="569" t="s">
        <v>1850</v>
      </c>
      <c r="B10" s="570">
        <v>16</v>
      </c>
      <c r="C10" s="571" t="s">
        <v>1881</v>
      </c>
      <c r="D10" s="517" t="s">
        <v>1845</v>
      </c>
      <c r="E10" s="571" t="s">
        <v>1881</v>
      </c>
      <c r="F10" s="580"/>
      <c r="G10" s="577"/>
    </row>
    <row r="11" spans="1:11" s="578" customFormat="1" ht="57.75" customHeight="1" x14ac:dyDescent="0.25">
      <c r="A11" s="569" t="s">
        <v>1850</v>
      </c>
      <c r="B11" s="570">
        <v>15</v>
      </c>
      <c r="C11" s="571" t="s">
        <v>1881</v>
      </c>
      <c r="D11" s="517" t="s">
        <v>1846</v>
      </c>
      <c r="E11" s="571" t="s">
        <v>1881</v>
      </c>
      <c r="F11" s="576"/>
      <c r="G11" s="577"/>
    </row>
    <row r="12" spans="1:11" s="578" customFormat="1" ht="41.25" customHeight="1" x14ac:dyDescent="0.25">
      <c r="A12" s="569" t="s">
        <v>1850</v>
      </c>
      <c r="B12" s="570">
        <v>17</v>
      </c>
      <c r="C12" s="571" t="s">
        <v>1881</v>
      </c>
      <c r="D12" s="517" t="s">
        <v>1857</v>
      </c>
      <c r="E12" s="571" t="s">
        <v>1881</v>
      </c>
      <c r="F12" s="576"/>
      <c r="G12" s="577"/>
    </row>
    <row r="13" spans="1:11" s="578" customFormat="1" ht="48" customHeight="1" x14ac:dyDescent="0.25">
      <c r="A13" s="569" t="s">
        <v>1850</v>
      </c>
      <c r="B13" s="570">
        <v>16</v>
      </c>
      <c r="C13" s="571" t="s">
        <v>1882</v>
      </c>
      <c r="D13" s="517" t="s">
        <v>1858</v>
      </c>
      <c r="E13" s="571" t="s">
        <v>1886</v>
      </c>
      <c r="F13" s="576"/>
      <c r="G13" s="577"/>
    </row>
    <row r="14" spans="1:11" s="578" customFormat="1" ht="46.5" customHeight="1" x14ac:dyDescent="0.25">
      <c r="A14" s="569" t="s">
        <v>1850</v>
      </c>
      <c r="B14" s="572">
        <v>17</v>
      </c>
      <c r="C14" s="571" t="s">
        <v>1881</v>
      </c>
      <c r="D14" s="517" t="s">
        <v>1859</v>
      </c>
      <c r="E14" s="571" t="s">
        <v>1881</v>
      </c>
      <c r="F14" s="580"/>
      <c r="G14" s="577"/>
    </row>
    <row r="15" spans="1:11" s="578" customFormat="1" ht="43.5" customHeight="1" x14ac:dyDescent="0.25">
      <c r="A15" s="569" t="s">
        <v>1850</v>
      </c>
      <c r="B15" s="572">
        <v>17</v>
      </c>
      <c r="C15" s="571" t="s">
        <v>1881</v>
      </c>
      <c r="D15" s="517" t="s">
        <v>1860</v>
      </c>
      <c r="E15" s="572" t="s">
        <v>1885</v>
      </c>
      <c r="F15" s="580"/>
      <c r="G15" s="577"/>
      <c r="H15" s="548"/>
      <c r="I15" s="548"/>
    </row>
    <row r="16" spans="1:11" s="578" customFormat="1" ht="47.25" customHeight="1" x14ac:dyDescent="0.25">
      <c r="A16" s="569" t="s">
        <v>1850</v>
      </c>
      <c r="B16" s="582">
        <v>16</v>
      </c>
      <c r="C16" s="571" t="s">
        <v>1886</v>
      </c>
      <c r="D16" s="517" t="s">
        <v>1861</v>
      </c>
      <c r="E16" s="571" t="s">
        <v>1882</v>
      </c>
      <c r="F16" s="580"/>
      <c r="G16" s="577"/>
      <c r="J16" s="583"/>
    </row>
    <row r="17" spans="1:30" s="578" customFormat="1" ht="49.5" customHeight="1" x14ac:dyDescent="0.25">
      <c r="A17" s="569" t="s">
        <v>1850</v>
      </c>
      <c r="B17" s="582">
        <v>15</v>
      </c>
      <c r="C17" s="571" t="s">
        <v>1886</v>
      </c>
      <c r="D17" s="517" t="s">
        <v>1862</v>
      </c>
      <c r="E17" s="571" t="s">
        <v>1886</v>
      </c>
      <c r="F17" s="580"/>
      <c r="G17" s="577"/>
      <c r="J17" s="583"/>
    </row>
    <row r="18" spans="1:30" s="578" customFormat="1" ht="49.5" customHeight="1" x14ac:dyDescent="0.2">
      <c r="A18" s="569" t="s">
        <v>1850</v>
      </c>
      <c r="B18" s="582">
        <v>16</v>
      </c>
      <c r="C18" s="571" t="s">
        <v>1887</v>
      </c>
      <c r="D18" s="517" t="s">
        <v>1863</v>
      </c>
      <c r="E18" s="572" t="s">
        <v>1886</v>
      </c>
      <c r="F18" s="576"/>
      <c r="G18" s="577"/>
      <c r="H18" s="584"/>
      <c r="I18" s="584"/>
    </row>
    <row r="19" spans="1:30" s="578" customFormat="1" ht="45.75" customHeight="1" x14ac:dyDescent="0.2">
      <c r="A19" s="569" t="s">
        <v>1850</v>
      </c>
      <c r="B19" s="582">
        <v>15</v>
      </c>
      <c r="C19" s="572" t="s">
        <v>1885</v>
      </c>
      <c r="D19" s="517" t="s">
        <v>1847</v>
      </c>
      <c r="E19" s="571" t="s">
        <v>1885</v>
      </c>
      <c r="F19" s="576"/>
      <c r="G19" s="577"/>
      <c r="H19" s="584"/>
      <c r="I19" s="584"/>
    </row>
    <row r="20" spans="1:30" s="578" customFormat="1" ht="45.75" customHeight="1" x14ac:dyDescent="0.2">
      <c r="A20" s="569" t="s">
        <v>1850</v>
      </c>
      <c r="B20" s="572">
        <v>16</v>
      </c>
      <c r="C20" s="571" t="s">
        <v>1886</v>
      </c>
      <c r="D20" s="517" t="s">
        <v>1858</v>
      </c>
      <c r="E20" s="572" t="s">
        <v>1886</v>
      </c>
      <c r="F20" s="580"/>
      <c r="G20" s="577"/>
      <c r="H20" s="584"/>
      <c r="I20" s="584"/>
    </row>
    <row r="21" spans="1:30" s="583" customFormat="1" ht="42.75" customHeight="1" x14ac:dyDescent="0.25">
      <c r="A21" s="569" t="s">
        <v>1850</v>
      </c>
      <c r="B21" s="570">
        <v>15</v>
      </c>
      <c r="C21" s="571" t="s">
        <v>1886</v>
      </c>
      <c r="D21" s="517" t="s">
        <v>1864</v>
      </c>
      <c r="E21" s="571" t="s">
        <v>1886</v>
      </c>
      <c r="F21" s="580"/>
      <c r="G21" s="577"/>
      <c r="H21" s="585"/>
      <c r="I21" s="585"/>
      <c r="J21" s="578"/>
    </row>
    <row r="22" spans="1:30" s="578" customFormat="1" ht="47.25" customHeight="1" x14ac:dyDescent="0.25">
      <c r="A22" s="569" t="s">
        <v>1850</v>
      </c>
      <c r="B22" s="570">
        <v>15</v>
      </c>
      <c r="C22" s="571" t="s">
        <v>1886</v>
      </c>
      <c r="D22" s="517" t="s">
        <v>1858</v>
      </c>
      <c r="E22" s="572" t="s">
        <v>1886</v>
      </c>
      <c r="F22" s="580"/>
      <c r="G22" s="577"/>
      <c r="H22" s="548"/>
      <c r="I22" s="548"/>
      <c r="J22" s="548"/>
    </row>
    <row r="23" spans="1:30" s="578" customFormat="1" ht="48.75" customHeight="1" x14ac:dyDescent="0.25">
      <c r="A23" s="569" t="s">
        <v>1850</v>
      </c>
      <c r="B23" s="570">
        <v>17</v>
      </c>
      <c r="C23" s="571" t="s">
        <v>1886</v>
      </c>
      <c r="D23" s="517" t="s">
        <v>1865</v>
      </c>
      <c r="E23" s="570" t="s">
        <v>1886</v>
      </c>
      <c r="F23" s="580"/>
      <c r="G23" s="577"/>
      <c r="J23" s="583"/>
    </row>
    <row r="24" spans="1:30" s="589" customFormat="1" ht="51" customHeight="1" x14ac:dyDescent="0.25">
      <c r="A24" s="569" t="s">
        <v>1850</v>
      </c>
      <c r="B24" s="570">
        <v>15</v>
      </c>
      <c r="C24" s="571" t="s">
        <v>1885</v>
      </c>
      <c r="D24" s="517" t="s">
        <v>1866</v>
      </c>
      <c r="E24" s="571" t="s">
        <v>1885</v>
      </c>
      <c r="F24" s="576"/>
      <c r="G24" s="576"/>
      <c r="H24" s="586"/>
      <c r="I24" s="586"/>
      <c r="J24" s="587"/>
      <c r="K24" s="586"/>
      <c r="L24" s="586"/>
      <c r="M24" s="586"/>
      <c r="N24" s="586"/>
      <c r="O24" s="586"/>
      <c r="P24" s="586"/>
      <c r="Q24" s="586"/>
      <c r="R24" s="586"/>
      <c r="S24" s="586"/>
      <c r="T24" s="586"/>
      <c r="U24" s="586"/>
      <c r="V24" s="586"/>
      <c r="W24" s="586"/>
      <c r="X24" s="586"/>
      <c r="Y24" s="586"/>
      <c r="Z24" s="586"/>
      <c r="AA24" s="586"/>
      <c r="AB24" s="586"/>
      <c r="AC24" s="586"/>
      <c r="AD24" s="588"/>
    </row>
    <row r="25" spans="1:30" s="589" customFormat="1" ht="43.5" customHeight="1" x14ac:dyDescent="0.25">
      <c r="A25" s="569" t="s">
        <v>1850</v>
      </c>
      <c r="B25" s="570">
        <v>16</v>
      </c>
      <c r="C25" s="571" t="s">
        <v>1885</v>
      </c>
      <c r="D25" s="517" t="s">
        <v>1867</v>
      </c>
      <c r="E25" s="571" t="s">
        <v>1885</v>
      </c>
      <c r="F25" s="576"/>
      <c r="G25" s="577"/>
      <c r="H25" s="586"/>
      <c r="I25" s="586"/>
      <c r="J25" s="587"/>
      <c r="K25" s="586"/>
      <c r="L25" s="586"/>
      <c r="M25" s="586"/>
      <c r="N25" s="586"/>
      <c r="O25" s="586"/>
      <c r="P25" s="586"/>
      <c r="Q25" s="586"/>
      <c r="R25" s="586"/>
      <c r="S25" s="586"/>
      <c r="T25" s="586"/>
      <c r="U25" s="586"/>
      <c r="V25" s="586"/>
      <c r="W25" s="586"/>
      <c r="X25" s="586"/>
      <c r="Y25" s="586"/>
      <c r="Z25" s="586"/>
      <c r="AA25" s="586"/>
      <c r="AB25" s="586"/>
      <c r="AC25" s="586"/>
      <c r="AD25" s="588"/>
    </row>
    <row r="26" spans="1:30" s="583" customFormat="1" ht="42.75" customHeight="1" x14ac:dyDescent="0.2">
      <c r="A26" s="569" t="s">
        <v>1850</v>
      </c>
      <c r="B26" s="570">
        <v>16</v>
      </c>
      <c r="C26" s="571" t="s">
        <v>1885</v>
      </c>
      <c r="D26" s="517" t="s">
        <v>1868</v>
      </c>
      <c r="E26" s="571" t="s">
        <v>1885</v>
      </c>
      <c r="F26" s="576"/>
      <c r="G26" s="577"/>
      <c r="H26" s="584"/>
      <c r="I26" s="584"/>
      <c r="J26" s="578"/>
    </row>
    <row r="27" spans="1:30" s="583" customFormat="1" ht="45.75" customHeight="1" x14ac:dyDescent="0.2">
      <c r="A27" s="569" t="s">
        <v>1850</v>
      </c>
      <c r="B27" s="570">
        <v>17</v>
      </c>
      <c r="C27" s="571" t="s">
        <v>1886</v>
      </c>
      <c r="D27" s="517" t="s">
        <v>1840</v>
      </c>
      <c r="E27" s="571" t="s">
        <v>1886</v>
      </c>
      <c r="F27" s="576"/>
      <c r="G27" s="577"/>
      <c r="H27" s="584"/>
      <c r="I27" s="584"/>
      <c r="J27" s="578"/>
    </row>
    <row r="28" spans="1:30" s="583" customFormat="1" ht="40.5" customHeight="1" x14ac:dyDescent="0.2">
      <c r="A28" s="569" t="s">
        <v>1850</v>
      </c>
      <c r="B28" s="570">
        <v>15</v>
      </c>
      <c r="C28" s="571" t="s">
        <v>1885</v>
      </c>
      <c r="D28" s="517" t="s">
        <v>1869</v>
      </c>
      <c r="E28" s="571" t="s">
        <v>1885</v>
      </c>
      <c r="F28" s="576"/>
      <c r="G28" s="577"/>
      <c r="H28" s="584"/>
      <c r="I28" s="584"/>
      <c r="J28" s="578"/>
    </row>
    <row r="29" spans="1:30" s="578" customFormat="1" ht="43.5" customHeight="1" x14ac:dyDescent="0.25">
      <c r="A29" s="569" t="s">
        <v>1850</v>
      </c>
      <c r="B29" s="570">
        <v>17</v>
      </c>
      <c r="C29" s="571" t="s">
        <v>1887</v>
      </c>
      <c r="D29" s="517" t="s">
        <v>1870</v>
      </c>
      <c r="E29" s="571" t="s">
        <v>1885</v>
      </c>
      <c r="F29" s="576"/>
      <c r="G29" s="577"/>
    </row>
    <row r="30" spans="1:30" s="578" customFormat="1" ht="49.5" customHeight="1" x14ac:dyDescent="0.25">
      <c r="A30" s="569" t="s">
        <v>1850</v>
      </c>
      <c r="B30" s="572">
        <v>17</v>
      </c>
      <c r="C30" s="571" t="s">
        <v>1886</v>
      </c>
      <c r="D30" s="517" t="s">
        <v>1848</v>
      </c>
      <c r="E30" s="571" t="s">
        <v>1886</v>
      </c>
      <c r="F30" s="580"/>
      <c r="G30" s="576"/>
    </row>
    <row r="31" spans="1:30" s="578" customFormat="1" ht="47.25" customHeight="1" x14ac:dyDescent="0.2">
      <c r="A31" s="569" t="s">
        <v>1851</v>
      </c>
      <c r="B31" s="570">
        <v>17</v>
      </c>
      <c r="C31" s="571" t="s">
        <v>1886</v>
      </c>
      <c r="D31" s="621" t="s">
        <v>1849</v>
      </c>
      <c r="E31" s="572" t="s">
        <v>1886</v>
      </c>
      <c r="F31" s="580"/>
      <c r="G31" s="576"/>
    </row>
    <row r="32" spans="1:30" s="578" customFormat="1" ht="48.75" customHeight="1" x14ac:dyDescent="0.2">
      <c r="A32" s="569" t="s">
        <v>1851</v>
      </c>
      <c r="B32" s="572">
        <v>16</v>
      </c>
      <c r="C32" s="571" t="s">
        <v>1885</v>
      </c>
      <c r="D32" s="621" t="s">
        <v>1872</v>
      </c>
      <c r="E32" s="571" t="s">
        <v>1885</v>
      </c>
      <c r="F32" s="576"/>
      <c r="G32" s="577"/>
    </row>
    <row r="33" spans="1:173" s="578" customFormat="1" ht="45.75" customHeight="1" x14ac:dyDescent="0.2">
      <c r="A33" s="569" t="s">
        <v>1851</v>
      </c>
      <c r="B33" s="572">
        <v>17</v>
      </c>
      <c r="C33" s="571" t="s">
        <v>1885</v>
      </c>
      <c r="D33" s="622" t="s">
        <v>1873</v>
      </c>
      <c r="E33" s="571" t="s">
        <v>1886</v>
      </c>
      <c r="F33" s="576"/>
      <c r="G33" s="577"/>
    </row>
    <row r="34" spans="1:173" s="578" customFormat="1" ht="48" customHeight="1" x14ac:dyDescent="0.2">
      <c r="A34" s="569" t="s">
        <v>1851</v>
      </c>
      <c r="B34" s="572">
        <v>16</v>
      </c>
      <c r="C34" s="573" t="s">
        <v>1886</v>
      </c>
      <c r="D34" s="621" t="s">
        <v>1874</v>
      </c>
      <c r="E34" s="573" t="s">
        <v>1886</v>
      </c>
      <c r="F34" s="576"/>
      <c r="G34" s="577"/>
    </row>
    <row r="35" spans="1:173" s="578" customFormat="1" ht="45" customHeight="1" x14ac:dyDescent="0.2">
      <c r="A35" s="569" t="s">
        <v>1851</v>
      </c>
      <c r="B35" s="572">
        <v>15</v>
      </c>
      <c r="C35" s="571" t="s">
        <v>1885</v>
      </c>
      <c r="D35" s="621" t="s">
        <v>1875</v>
      </c>
      <c r="E35" s="571" t="s">
        <v>1885</v>
      </c>
      <c r="F35" s="576"/>
      <c r="G35" s="577"/>
    </row>
    <row r="36" spans="1:173" s="578" customFormat="1" ht="45" customHeight="1" x14ac:dyDescent="0.25">
      <c r="A36" s="569" t="s">
        <v>1850</v>
      </c>
      <c r="B36" s="572">
        <v>17</v>
      </c>
      <c r="C36" s="571" t="s">
        <v>1876</v>
      </c>
      <c r="D36" s="590" t="s">
        <v>1877</v>
      </c>
      <c r="E36" s="572" t="s">
        <v>1852</v>
      </c>
      <c r="F36" s="576"/>
      <c r="G36" s="577"/>
    </row>
    <row r="37" spans="1:173" ht="30.75" customHeight="1" x14ac:dyDescent="0.25">
      <c r="A37" s="591"/>
      <c r="B37" s="592"/>
      <c r="C37" s="593"/>
      <c r="D37" s="594"/>
      <c r="E37" s="593"/>
      <c r="F37" s="576"/>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row>
    <row r="38" spans="1:173" ht="30.75" customHeight="1" x14ac:dyDescent="0.25">
      <c r="A38" s="591"/>
      <c r="B38" s="592"/>
      <c r="C38" s="593"/>
      <c r="D38" s="594"/>
      <c r="E38" s="593"/>
      <c r="F38" s="576"/>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row>
    <row r="39" spans="1:173" ht="31.5" customHeight="1" x14ac:dyDescent="0.25">
      <c r="A39" s="591"/>
      <c r="B39" s="593"/>
      <c r="C39" s="593"/>
      <c r="D39" s="593"/>
      <c r="E39" s="593"/>
      <c r="F39" s="577"/>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row>
    <row r="40" spans="1:173" ht="31.5" customHeight="1" x14ac:dyDescent="0.25">
      <c r="A40" s="591"/>
      <c r="B40" s="593"/>
      <c r="C40" s="593"/>
      <c r="D40" s="594"/>
      <c r="E40" s="593"/>
      <c r="F40" s="577"/>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row>
    <row r="41" spans="1:173" ht="31.5" customHeight="1" x14ac:dyDescent="0.25">
      <c r="A41" s="591"/>
      <c r="B41" s="593"/>
      <c r="C41" s="593"/>
      <c r="D41" s="593"/>
      <c r="E41" s="593"/>
      <c r="F41" s="577"/>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row>
    <row r="42" spans="1:173" ht="31.5" customHeight="1" x14ac:dyDescent="0.25">
      <c r="A42" s="591"/>
      <c r="B42" s="593"/>
      <c r="C42" s="593"/>
      <c r="D42" s="593"/>
      <c r="E42" s="593"/>
      <c r="F42" s="577"/>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row>
    <row r="43" spans="1:173" ht="31.5" customHeight="1" x14ac:dyDescent="0.25">
      <c r="A43" s="591"/>
      <c r="B43" s="595"/>
      <c r="C43" s="595"/>
      <c r="D43" s="595"/>
      <c r="E43" s="595"/>
      <c r="F43" s="577"/>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row>
    <row r="44" spans="1:173" ht="31.5" customHeight="1" x14ac:dyDescent="0.25">
      <c r="A44" s="591"/>
      <c r="B44" s="595"/>
      <c r="C44" s="595"/>
      <c r="D44" s="595"/>
      <c r="E44" s="593"/>
      <c r="F44" s="577"/>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row>
    <row r="45" spans="1:173" ht="30" customHeight="1" x14ac:dyDescent="0.25">
      <c r="A45" s="596"/>
      <c r="B45" s="592"/>
      <c r="C45" s="593"/>
      <c r="D45" s="597"/>
      <c r="E45" s="595"/>
      <c r="F45" s="624"/>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row>
    <row r="46" spans="1:173" ht="29.25" customHeight="1" x14ac:dyDescent="0.25">
      <c r="A46" s="625"/>
      <c r="B46" s="623"/>
      <c r="C46" s="595"/>
      <c r="D46" s="595"/>
      <c r="E46" s="595"/>
      <c r="F46" s="624"/>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row>
    <row r="47" spans="1:173" ht="31.5" customHeight="1" x14ac:dyDescent="0.25">
      <c r="A47" s="625"/>
      <c r="B47" s="623"/>
      <c r="C47" s="595"/>
      <c r="D47" s="595"/>
      <c r="E47" s="595"/>
      <c r="F47" s="577"/>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row>
    <row r="48" spans="1:173" ht="31.5" customHeight="1" x14ac:dyDescent="0.25">
      <c r="A48" s="591"/>
      <c r="B48" s="595"/>
      <c r="C48" s="595"/>
      <c r="D48" s="595"/>
      <c r="E48" s="595"/>
      <c r="F48" s="577"/>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row>
    <row r="49" spans="1:173" ht="31.5" customHeight="1" x14ac:dyDescent="0.25">
      <c r="A49" s="591"/>
      <c r="B49" s="595"/>
      <c r="C49" s="593"/>
      <c r="D49" s="593"/>
      <c r="E49" s="593"/>
      <c r="F49" s="577"/>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row>
    <row r="50" spans="1:173" ht="31.5" customHeight="1" x14ac:dyDescent="0.25">
      <c r="A50" s="591"/>
      <c r="B50" s="595"/>
      <c r="C50" s="593"/>
      <c r="D50" s="595"/>
      <c r="E50" s="595"/>
      <c r="F50" s="577"/>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row>
    <row r="51" spans="1:173" ht="31.5" customHeight="1" x14ac:dyDescent="0.25">
      <c r="A51" s="596"/>
      <c r="B51" s="595"/>
      <c r="C51" s="595"/>
      <c r="D51" s="595"/>
      <c r="E51" s="595"/>
      <c r="F51" s="577"/>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row>
    <row r="52" spans="1:173" ht="30.75" customHeight="1" x14ac:dyDescent="0.25">
      <c r="A52" s="591"/>
      <c r="B52" s="595"/>
      <c r="C52" s="595"/>
      <c r="D52" s="595"/>
      <c r="E52" s="595"/>
      <c r="F52" s="577"/>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row>
    <row r="53" spans="1:173" ht="30.75" customHeight="1" x14ac:dyDescent="0.25">
      <c r="A53" s="591"/>
      <c r="B53" s="593"/>
      <c r="C53" s="593"/>
      <c r="D53" s="593"/>
      <c r="E53" s="595"/>
      <c r="F53" s="577"/>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row>
    <row r="54" spans="1:173" ht="30.75" customHeight="1" x14ac:dyDescent="0.25">
      <c r="A54" s="596"/>
      <c r="B54" s="595"/>
      <c r="C54" s="595"/>
      <c r="D54" s="595"/>
      <c r="E54" s="593"/>
      <c r="F54" s="577"/>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row>
    <row r="55" spans="1:173" ht="30.75" customHeight="1" x14ac:dyDescent="0.25">
      <c r="A55" s="591"/>
      <c r="B55" s="595"/>
      <c r="C55" s="595"/>
      <c r="D55" s="595"/>
      <c r="E55" s="595"/>
      <c r="F55" s="577"/>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row>
    <row r="56" spans="1:173" ht="30.75" customHeight="1" x14ac:dyDescent="0.25">
      <c r="A56" s="591"/>
      <c r="B56" s="595"/>
      <c r="C56" s="595"/>
      <c r="D56" s="595"/>
      <c r="E56" s="595"/>
      <c r="F56" s="577"/>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row>
    <row r="57" spans="1:173" ht="30.75" customHeight="1" x14ac:dyDescent="0.25">
      <c r="A57" s="591"/>
      <c r="B57" s="595"/>
      <c r="C57" s="595"/>
      <c r="D57" s="594"/>
      <c r="E57" s="593"/>
      <c r="F57" s="577"/>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row>
    <row r="58" spans="1:173" ht="30.75" customHeight="1" x14ac:dyDescent="0.25">
      <c r="A58" s="591"/>
      <c r="B58" s="595"/>
      <c r="C58" s="593"/>
      <c r="D58" s="593"/>
      <c r="E58" s="593"/>
      <c r="F58" s="576"/>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row>
    <row r="59" spans="1:173" ht="30.75" customHeight="1" x14ac:dyDescent="0.25">
      <c r="A59" s="591"/>
      <c r="B59" s="595"/>
      <c r="C59" s="593"/>
      <c r="D59" s="595"/>
      <c r="E59" s="593"/>
      <c r="F59" s="576"/>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row>
    <row r="60" spans="1:173" ht="47.25" customHeight="1" x14ac:dyDescent="0.25">
      <c r="A60" s="591"/>
      <c r="B60" s="593"/>
      <c r="C60" s="593"/>
      <c r="D60" s="593"/>
      <c r="E60" s="593"/>
      <c r="F60" s="577"/>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row>
    <row r="61" spans="1:173" ht="33.75" customHeight="1" x14ac:dyDescent="0.25">
      <c r="A61" s="591"/>
      <c r="B61" s="595"/>
      <c r="C61" s="595"/>
      <c r="D61" s="595"/>
      <c r="E61" s="598"/>
      <c r="F61" s="576"/>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row>
    <row r="62" spans="1:173" ht="33.75" customHeight="1" x14ac:dyDescent="0.25">
      <c r="A62" s="591"/>
      <c r="B62" s="595"/>
      <c r="C62" s="595"/>
      <c r="D62" s="595"/>
      <c r="E62" s="598"/>
      <c r="F62" s="577"/>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row>
    <row r="63" spans="1:173" ht="33.75" customHeight="1" x14ac:dyDescent="0.25">
      <c r="A63" s="591"/>
      <c r="B63" s="623"/>
      <c r="C63" s="599"/>
      <c r="D63" s="600"/>
      <c r="E63" s="593"/>
      <c r="F63" s="577"/>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row>
    <row r="64" spans="1:173" ht="33.75" customHeight="1" x14ac:dyDescent="0.25">
      <c r="A64" s="591"/>
      <c r="B64" s="623"/>
      <c r="C64" s="599"/>
      <c r="D64" s="600"/>
      <c r="E64" s="593"/>
      <c r="F64" s="577"/>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row>
    <row r="65" spans="1:173" ht="33.75" customHeight="1" x14ac:dyDescent="0.25">
      <c r="A65" s="596"/>
      <c r="B65" s="593"/>
      <c r="C65" s="593"/>
      <c r="D65" s="595"/>
      <c r="E65" s="593"/>
      <c r="F65" s="577"/>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row>
    <row r="66" spans="1:173" ht="33.75" customHeight="1" x14ac:dyDescent="0.25">
      <c r="A66" s="591"/>
      <c r="B66" s="593"/>
      <c r="C66" s="593"/>
      <c r="D66" s="601"/>
      <c r="E66" s="593"/>
      <c r="F66" s="577"/>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row>
    <row r="67" spans="1:173" ht="33.75" customHeight="1" x14ac:dyDescent="0.25">
      <c r="A67" s="591"/>
      <c r="B67" s="595"/>
      <c r="C67" s="595"/>
      <c r="D67" s="595"/>
      <c r="E67" s="595"/>
      <c r="F67" s="577"/>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row>
    <row r="68" spans="1:173" ht="33.75" customHeight="1" x14ac:dyDescent="0.25">
      <c r="A68" s="591"/>
      <c r="B68" s="595"/>
      <c r="C68" s="593"/>
      <c r="D68" s="595"/>
      <c r="E68" s="595"/>
      <c r="F68" s="577"/>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row>
    <row r="69" spans="1:173" ht="33.75" customHeight="1" x14ac:dyDescent="0.25">
      <c r="A69" s="591"/>
      <c r="B69" s="593"/>
      <c r="C69" s="593"/>
      <c r="D69" s="601"/>
      <c r="E69" s="593"/>
      <c r="F69" s="577"/>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row>
    <row r="70" spans="1:173" ht="34.5" customHeight="1" x14ac:dyDescent="0.25">
      <c r="A70" s="602"/>
      <c r="B70" s="603"/>
      <c r="C70" s="593"/>
      <c r="D70" s="593"/>
      <c r="E70" s="593"/>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row>
    <row r="71" spans="1:173" ht="30" customHeight="1" x14ac:dyDescent="0.25">
      <c r="A71" s="602"/>
      <c r="B71" s="603"/>
      <c r="C71" s="604"/>
      <c r="D71" s="593"/>
      <c r="E71" s="593"/>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row>
    <row r="72" spans="1:173" ht="30.75" customHeight="1" x14ac:dyDescent="0.25">
      <c r="A72" s="593"/>
      <c r="B72" s="593"/>
      <c r="C72" s="593"/>
      <c r="D72" s="593"/>
      <c r="E72" s="593"/>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row>
    <row r="73" spans="1:173" ht="30.75" customHeight="1" x14ac:dyDescent="0.25">
      <c r="A73" s="602"/>
      <c r="B73" s="593"/>
      <c r="C73" s="593"/>
      <c r="D73" s="593"/>
      <c r="E73" s="593"/>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row>
    <row r="74" spans="1:173" ht="30.75" customHeight="1" x14ac:dyDescent="0.25">
      <c r="A74" s="602"/>
      <c r="B74" s="593"/>
      <c r="C74" s="605"/>
      <c r="D74" s="594"/>
      <c r="E74" s="593"/>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row>
    <row r="75" spans="1:173" ht="30.75" customHeight="1" x14ac:dyDescent="0.25">
      <c r="A75" s="602"/>
      <c r="B75" s="593"/>
      <c r="C75" s="593"/>
      <c r="D75" s="593"/>
      <c r="E75" s="593"/>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row>
    <row r="76" spans="1:173" ht="32.25" customHeight="1" x14ac:dyDescent="0.25">
      <c r="A76" s="602"/>
      <c r="B76" s="593"/>
      <c r="C76" s="593"/>
      <c r="D76" s="593"/>
      <c r="E76" s="593"/>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row>
    <row r="77" spans="1:173" ht="27" customHeight="1" x14ac:dyDescent="0.25">
      <c r="A77" s="591"/>
      <c r="B77" s="595"/>
      <c r="C77" s="606"/>
      <c r="D77" s="606"/>
      <c r="E77" s="595"/>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row>
    <row r="78" spans="1:173" ht="34.5" customHeight="1" x14ac:dyDescent="0.25">
      <c r="A78" s="591"/>
      <c r="B78" s="595"/>
      <c r="C78" s="595"/>
      <c r="D78" s="595"/>
      <c r="E78" s="595"/>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row>
    <row r="79" spans="1:173" ht="31.5" customHeight="1" x14ac:dyDescent="0.25">
      <c r="A79" s="591"/>
      <c r="B79" s="595"/>
      <c r="C79" s="595"/>
      <c r="D79" s="595"/>
      <c r="E79" s="595"/>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row>
    <row r="80" spans="1:173" ht="30" customHeight="1" x14ac:dyDescent="0.25">
      <c r="A80" s="591"/>
      <c r="B80" s="595"/>
      <c r="C80" s="595"/>
      <c r="D80" s="607"/>
      <c r="E80" s="595"/>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row>
    <row r="81" spans="1:173" ht="33.75" customHeight="1" x14ac:dyDescent="0.25">
      <c r="A81" s="591"/>
      <c r="B81" s="595"/>
      <c r="C81" s="608"/>
      <c r="D81" s="595"/>
      <c r="E81" s="595"/>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row>
    <row r="82" spans="1:173" ht="33.75" customHeight="1" x14ac:dyDescent="0.25">
      <c r="A82" s="591"/>
      <c r="B82" s="595"/>
      <c r="C82" s="595"/>
      <c r="D82" s="607"/>
      <c r="E82" s="595"/>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row>
    <row r="83" spans="1:173" ht="33.75" customHeight="1" x14ac:dyDescent="0.25">
      <c r="A83" s="591"/>
      <c r="B83" s="592"/>
      <c r="C83" s="593"/>
      <c r="D83" s="594"/>
      <c r="E83" s="593"/>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row>
    <row r="84" spans="1:173" ht="33.75" customHeight="1" x14ac:dyDescent="0.25">
      <c r="A84" s="591"/>
      <c r="B84" s="609"/>
      <c r="C84" s="610"/>
      <c r="D84" s="611"/>
      <c r="E84" s="609"/>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row>
    <row r="85" spans="1:173" ht="30" customHeight="1" x14ac:dyDescent="0.25">
      <c r="A85" s="591"/>
      <c r="B85" s="595"/>
      <c r="C85" s="595"/>
      <c r="D85" s="595"/>
      <c r="E85" s="595"/>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row>
    <row r="86" spans="1:173" ht="30" customHeight="1" x14ac:dyDescent="0.25">
      <c r="A86" s="591"/>
      <c r="B86" s="593"/>
      <c r="C86" s="594"/>
      <c r="D86" s="595"/>
      <c r="E86" s="595"/>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row>
    <row r="87" spans="1:173" ht="40.5" customHeight="1" x14ac:dyDescent="0.25">
      <c r="A87" s="591"/>
      <c r="B87" s="593"/>
      <c r="C87" s="595"/>
      <c r="D87" s="594"/>
      <c r="E87" s="595"/>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row>
    <row r="88" spans="1:173" ht="31.5" customHeight="1" x14ac:dyDescent="0.25">
      <c r="A88" s="591"/>
      <c r="B88" s="595"/>
      <c r="C88" s="595"/>
      <c r="D88" s="595"/>
      <c r="E88" s="595"/>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row>
    <row r="89" spans="1:173" ht="33.75" customHeight="1" x14ac:dyDescent="0.25">
      <c r="A89" s="625"/>
      <c r="B89" s="623"/>
      <c r="C89" s="605"/>
      <c r="D89" s="595"/>
      <c r="E89" s="595"/>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row>
    <row r="90" spans="1:173" ht="18.75" customHeight="1" x14ac:dyDescent="0.25">
      <c r="A90" s="625"/>
      <c r="B90" s="623"/>
      <c r="C90" s="605"/>
      <c r="D90" s="595"/>
      <c r="E90" s="595"/>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row>
    <row r="91" spans="1:173" ht="33" customHeight="1" x14ac:dyDescent="0.25">
      <c r="A91" s="596"/>
      <c r="B91" s="595"/>
      <c r="C91" s="595"/>
      <c r="D91" s="595"/>
      <c r="E91" s="595"/>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row>
    <row r="92" spans="1:173" ht="33.75" customHeight="1" x14ac:dyDescent="0.25">
      <c r="A92" s="591"/>
      <c r="B92" s="595"/>
      <c r="C92" s="595"/>
      <c r="D92" s="595"/>
      <c r="E92" s="595"/>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row>
    <row r="93" spans="1:173" ht="32.25" customHeight="1" x14ac:dyDescent="0.25">
      <c r="A93" s="591"/>
      <c r="B93" s="595"/>
      <c r="C93" s="595"/>
      <c r="D93" s="612"/>
      <c r="E93" s="595"/>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row>
    <row r="94" spans="1:173" ht="32.25" customHeight="1" x14ac:dyDescent="0.25">
      <c r="A94" s="591"/>
      <c r="B94" s="595"/>
      <c r="C94" s="595"/>
      <c r="D94" s="595"/>
      <c r="E94" s="595"/>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row>
    <row r="95" spans="1:173" ht="27" customHeight="1" x14ac:dyDescent="0.25">
      <c r="A95" s="591"/>
      <c r="B95" s="595"/>
      <c r="C95" s="595"/>
      <c r="D95" s="595"/>
      <c r="E95" s="595"/>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row>
    <row r="96" spans="1:173" ht="27" customHeight="1" x14ac:dyDescent="0.25">
      <c r="A96" s="591"/>
      <c r="B96" s="595"/>
      <c r="C96" s="595"/>
      <c r="D96" s="595"/>
      <c r="E96" s="595"/>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row>
    <row r="97" spans="1:173" ht="27" customHeight="1" x14ac:dyDescent="0.25">
      <c r="A97" s="591"/>
      <c r="B97" s="595"/>
      <c r="C97" s="606"/>
      <c r="D97" s="606"/>
      <c r="E97" s="595"/>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row>
    <row r="98" spans="1:173" ht="27" customHeight="1" x14ac:dyDescent="0.25">
      <c r="A98" s="591"/>
      <c r="B98" s="595"/>
      <c r="C98" s="595"/>
      <c r="D98" s="595"/>
      <c r="E98" s="595"/>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row>
    <row r="99" spans="1:173" ht="27" customHeight="1" x14ac:dyDescent="0.25">
      <c r="A99" s="591"/>
      <c r="B99" s="595"/>
      <c r="C99" s="595"/>
      <c r="D99" s="607"/>
      <c r="E99" s="595"/>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row>
    <row r="100" spans="1:173" ht="27" customHeight="1" x14ac:dyDescent="0.25">
      <c r="A100" s="591"/>
      <c r="B100" s="613"/>
      <c r="C100" s="605"/>
      <c r="D100" s="605"/>
      <c r="E100" s="614"/>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row>
    <row r="101" spans="1:173" ht="36.75" customHeight="1" x14ac:dyDescent="0.25">
      <c r="A101" s="602"/>
      <c r="B101" s="613"/>
      <c r="C101" s="593"/>
      <c r="D101" s="593"/>
      <c r="E101" s="606"/>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row>
    <row r="102" spans="1:173" ht="31.5" customHeight="1" x14ac:dyDescent="0.25">
      <c r="A102" s="602"/>
      <c r="B102" s="613"/>
      <c r="C102" s="593"/>
      <c r="D102" s="593"/>
      <c r="E102" s="606"/>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row>
    <row r="103" spans="1:173" ht="33.75" customHeight="1" x14ac:dyDescent="0.25">
      <c r="A103" s="602"/>
      <c r="B103" s="593"/>
      <c r="C103" s="593"/>
      <c r="D103" s="593"/>
      <c r="E103" s="606"/>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row>
    <row r="104" spans="1:173" ht="30.75" customHeight="1" x14ac:dyDescent="0.25">
      <c r="A104" s="602"/>
      <c r="B104" s="593"/>
      <c r="C104" s="593"/>
      <c r="D104" s="593"/>
      <c r="E104" s="606"/>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row>
    <row r="105" spans="1:173" ht="27.75" customHeight="1" x14ac:dyDescent="0.25">
      <c r="A105" s="602"/>
      <c r="B105" s="626"/>
      <c r="C105" s="595"/>
      <c r="D105" s="595"/>
      <c r="E105" s="606"/>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row>
    <row r="106" spans="1:173" ht="33.75" customHeight="1" x14ac:dyDescent="0.25">
      <c r="A106" s="602"/>
      <c r="B106" s="626"/>
      <c r="C106" s="595"/>
      <c r="D106" s="595"/>
      <c r="E106" s="606"/>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row>
    <row r="107" spans="1:173" ht="33.75" customHeight="1" x14ac:dyDescent="0.25">
      <c r="A107" s="602"/>
      <c r="B107" s="626"/>
      <c r="C107" s="595"/>
      <c r="D107" s="595"/>
      <c r="E107" s="608"/>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row>
    <row r="108" spans="1:173" ht="33.75" customHeight="1" x14ac:dyDescent="0.25">
      <c r="A108" s="602"/>
      <c r="B108" s="626"/>
      <c r="C108" s="595"/>
      <c r="D108" s="595"/>
      <c r="E108" s="608"/>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row>
    <row r="109" spans="1:173" ht="31.5" customHeight="1" x14ac:dyDescent="0.25">
      <c r="A109" s="602"/>
      <c r="B109" s="613"/>
      <c r="C109" s="605"/>
      <c r="D109" s="605"/>
      <c r="E109" s="606"/>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row>
    <row r="110" spans="1:173" ht="33" customHeight="1" x14ac:dyDescent="0.25">
      <c r="A110" s="602"/>
      <c r="B110" s="613"/>
      <c r="C110" s="595"/>
      <c r="D110" s="595"/>
      <c r="E110" s="606"/>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row>
    <row r="111" spans="1:173" ht="33" customHeight="1" x14ac:dyDescent="0.25">
      <c r="A111" s="602"/>
      <c r="B111" s="593"/>
      <c r="C111" s="605"/>
      <c r="D111" s="605"/>
      <c r="E111" s="593"/>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row>
    <row r="112" spans="1:173" ht="33" customHeight="1" x14ac:dyDescent="0.25">
      <c r="A112" s="602"/>
      <c r="B112" s="615"/>
      <c r="C112" s="595"/>
      <c r="D112" s="595"/>
      <c r="E112" s="595"/>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row>
    <row r="113" spans="1:173" ht="31.5" customHeight="1" x14ac:dyDescent="0.25">
      <c r="A113" s="602"/>
      <c r="B113" s="613"/>
      <c r="C113" s="593"/>
      <c r="D113" s="593"/>
      <c r="E113" s="593"/>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row>
    <row r="114" spans="1:173" ht="32.25" customHeight="1" x14ac:dyDescent="0.25">
      <c r="A114" s="602"/>
      <c r="B114" s="613"/>
      <c r="C114" s="605"/>
      <c r="D114" s="594"/>
      <c r="E114" s="593"/>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row>
    <row r="115" spans="1:173" ht="30.75" customHeight="1" x14ac:dyDescent="0.25">
      <c r="A115" s="602"/>
      <c r="B115" s="615"/>
      <c r="C115" s="595"/>
      <c r="D115" s="595"/>
      <c r="E115" s="593"/>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row>
    <row r="116" spans="1:173" ht="30.75" customHeight="1" x14ac:dyDescent="0.25">
      <c r="A116" s="602"/>
      <c r="B116" s="615"/>
      <c r="C116" s="595"/>
      <c r="D116" s="595"/>
      <c r="E116" s="593"/>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row>
    <row r="117" spans="1:173" ht="33.75" customHeight="1" x14ac:dyDescent="0.25">
      <c r="A117" s="602"/>
      <c r="B117" s="615"/>
      <c r="C117" s="595"/>
      <c r="D117" s="595"/>
      <c r="E117" s="593"/>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c r="FM117" s="1"/>
      <c r="FN117" s="1"/>
      <c r="FO117" s="1"/>
      <c r="FP117" s="1"/>
      <c r="FQ117" s="1"/>
    </row>
    <row r="118" spans="1:173" ht="32.25" customHeight="1" x14ac:dyDescent="0.25">
      <c r="A118" s="602"/>
      <c r="B118" s="613"/>
      <c r="C118" s="605"/>
      <c r="D118" s="594"/>
      <c r="E118" s="593"/>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row>
    <row r="119" spans="1:173" ht="30.75" customHeight="1" x14ac:dyDescent="0.25">
      <c r="A119" s="602"/>
      <c r="B119" s="613"/>
      <c r="C119" s="593"/>
      <c r="D119" s="593"/>
      <c r="E119" s="593"/>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row>
    <row r="120" spans="1:173" ht="31.5" customHeight="1" x14ac:dyDescent="0.25">
      <c r="A120" s="602"/>
      <c r="B120" s="613"/>
      <c r="C120" s="605"/>
      <c r="D120" s="605"/>
      <c r="E120" s="593"/>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row>
    <row r="121" spans="1:173" ht="34.5" customHeight="1" x14ac:dyDescent="0.25">
      <c r="A121" s="602"/>
      <c r="B121" s="613"/>
      <c r="C121" s="605"/>
      <c r="D121" s="616"/>
      <c r="E121" s="593"/>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row>
    <row r="122" spans="1:173" ht="33" customHeight="1" x14ac:dyDescent="0.25">
      <c r="A122" s="602"/>
      <c r="B122" s="613"/>
      <c r="C122" s="593"/>
      <c r="D122" s="593"/>
      <c r="E122" s="593"/>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row>
    <row r="123" spans="1:173" ht="33.75" customHeight="1" x14ac:dyDescent="0.25">
      <c r="A123" s="602"/>
      <c r="B123" s="613"/>
      <c r="C123" s="593"/>
      <c r="D123" s="593"/>
      <c r="E123" s="593"/>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row>
    <row r="124" spans="1:173" ht="31.5" customHeight="1" x14ac:dyDescent="0.25">
      <c r="A124" s="602"/>
      <c r="B124" s="613"/>
      <c r="C124" s="605"/>
      <c r="D124" s="594"/>
      <c r="E124" s="593"/>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row>
    <row r="125" spans="1:173" ht="30" customHeight="1" x14ac:dyDescent="0.25">
      <c r="B125" s="615"/>
      <c r="C125" s="607"/>
      <c r="D125" s="608"/>
      <c r="E125" s="593"/>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c r="FJ125" s="1"/>
      <c r="FK125" s="1"/>
      <c r="FL125" s="1"/>
      <c r="FM125" s="1"/>
      <c r="FN125" s="1"/>
      <c r="FO125" s="1"/>
      <c r="FP125" s="1"/>
      <c r="FQ125" s="1"/>
    </row>
    <row r="126" spans="1:173" ht="33" customHeight="1" x14ac:dyDescent="0.25">
      <c r="B126" s="603"/>
      <c r="C126" s="593"/>
      <c r="D126" s="593"/>
      <c r="E126" s="593"/>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c r="FJ126" s="1"/>
      <c r="FK126" s="1"/>
      <c r="FL126" s="1"/>
      <c r="FM126" s="1"/>
      <c r="FN126" s="1"/>
      <c r="FO126" s="1"/>
      <c r="FP126" s="1"/>
      <c r="FQ126" s="1"/>
    </row>
    <row r="127" spans="1:173" ht="34.5" customHeight="1" x14ac:dyDescent="0.25">
      <c r="B127" s="603"/>
      <c r="C127" s="605"/>
      <c r="D127" s="594"/>
      <c r="E127" s="593"/>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c r="FK127" s="1"/>
      <c r="FL127" s="1"/>
      <c r="FM127" s="1"/>
      <c r="FN127" s="1"/>
      <c r="FO127" s="1"/>
      <c r="FP127" s="1"/>
      <c r="FQ127" s="1"/>
    </row>
    <row r="128" spans="1:173" ht="35.25" customHeight="1" x14ac:dyDescent="0.25">
      <c r="B128" s="603"/>
      <c r="C128" s="605"/>
      <c r="D128" s="594"/>
      <c r="E128" s="593"/>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c r="FK128" s="1"/>
      <c r="FL128" s="1"/>
      <c r="FM128" s="1"/>
      <c r="FN128" s="1"/>
      <c r="FO128" s="1"/>
      <c r="FP128" s="1"/>
      <c r="FQ128" s="1"/>
    </row>
    <row r="129" spans="1:173" ht="34.5" customHeight="1" x14ac:dyDescent="0.25">
      <c r="B129" s="603"/>
      <c r="C129" s="605"/>
      <c r="D129" s="594"/>
      <c r="E129" s="593"/>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c r="FM129" s="1"/>
      <c r="FN129" s="1"/>
      <c r="FO129" s="1"/>
      <c r="FP129" s="1"/>
      <c r="FQ129" s="1"/>
    </row>
    <row r="130" spans="1:173" ht="31.5" customHeight="1" x14ac:dyDescent="0.25">
      <c r="B130" s="603"/>
      <c r="C130" s="605"/>
      <c r="D130" s="605"/>
      <c r="E130" s="593"/>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c r="FK130" s="1"/>
      <c r="FL130" s="1"/>
      <c r="FM130" s="1"/>
      <c r="FN130" s="1"/>
      <c r="FO130" s="1"/>
      <c r="FP130" s="1"/>
      <c r="FQ130" s="1"/>
    </row>
    <row r="131" spans="1:173" ht="30.75" customHeight="1" x14ac:dyDescent="0.25">
      <c r="B131" s="603"/>
      <c r="C131" s="605"/>
      <c r="D131" s="605"/>
      <c r="E131" s="593"/>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c r="FJ131" s="1"/>
      <c r="FK131" s="1"/>
      <c r="FL131" s="1"/>
      <c r="FM131" s="1"/>
      <c r="FN131" s="1"/>
      <c r="FO131" s="1"/>
      <c r="FP131" s="1"/>
      <c r="FQ131" s="1"/>
    </row>
    <row r="132" spans="1:173" ht="31.5" customHeight="1" x14ac:dyDescent="0.25">
      <c r="B132" s="613"/>
      <c r="C132" s="605"/>
      <c r="D132" s="605"/>
      <c r="E132" s="593"/>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row>
    <row r="133" spans="1:173" ht="30.75" customHeight="1" x14ac:dyDescent="0.25">
      <c r="B133" s="615"/>
      <c r="C133" s="607"/>
      <c r="D133" s="608"/>
      <c r="E133" s="595"/>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
      <c r="FK133" s="1"/>
      <c r="FL133" s="1"/>
      <c r="FM133" s="1"/>
      <c r="FN133" s="1"/>
      <c r="FO133" s="1"/>
      <c r="FP133" s="1"/>
      <c r="FQ133" s="1"/>
    </row>
    <row r="134" spans="1:173" ht="31.5" customHeight="1" x14ac:dyDescent="0.25">
      <c r="B134" s="615"/>
      <c r="C134" s="605"/>
      <c r="D134" s="616"/>
      <c r="E134" s="593"/>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c r="FO134" s="1"/>
      <c r="FP134" s="1"/>
      <c r="FQ134" s="1"/>
    </row>
    <row r="135" spans="1:173" ht="33" customHeight="1" x14ac:dyDescent="0.25">
      <c r="B135" s="615"/>
      <c r="C135" s="605"/>
      <c r="D135" s="616"/>
      <c r="E135" s="593"/>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row>
    <row r="136" spans="1:173" ht="36" customHeight="1" x14ac:dyDescent="0.25">
      <c r="B136" s="613"/>
      <c r="C136" s="593"/>
      <c r="D136" s="593"/>
      <c r="E136" s="593"/>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c r="FO136" s="1"/>
      <c r="FP136" s="1"/>
      <c r="FQ136" s="1"/>
    </row>
    <row r="137" spans="1:173" ht="34.5" customHeight="1" x14ac:dyDescent="0.25">
      <c r="B137" s="613"/>
      <c r="C137" s="593"/>
      <c r="D137" s="593"/>
      <c r="E137" s="593"/>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c r="FK137" s="1"/>
      <c r="FL137" s="1"/>
      <c r="FM137" s="1"/>
      <c r="FN137" s="1"/>
      <c r="FO137" s="1"/>
      <c r="FP137" s="1"/>
      <c r="FQ137" s="1"/>
    </row>
    <row r="138" spans="1:173" ht="27"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c r="FK138" s="1"/>
      <c r="FL138" s="1"/>
      <c r="FM138" s="1"/>
      <c r="FN138" s="1"/>
      <c r="FO138" s="1"/>
      <c r="FP138" s="1"/>
      <c r="FQ138" s="1"/>
    </row>
    <row r="139" spans="1:173" ht="27"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
      <c r="FK139" s="1"/>
      <c r="FL139" s="1"/>
      <c r="FM139" s="1"/>
      <c r="FN139" s="1"/>
      <c r="FO139" s="1"/>
      <c r="FP139" s="1"/>
      <c r="FQ139" s="1"/>
    </row>
    <row r="140" spans="1:173" ht="27"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c r="FK140" s="1"/>
      <c r="FL140" s="1"/>
      <c r="FM140" s="1"/>
      <c r="FN140" s="1"/>
      <c r="FO140" s="1"/>
      <c r="FP140" s="1"/>
      <c r="FQ140" s="1"/>
    </row>
    <row r="141" spans="1:173" ht="27"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c r="FK141" s="1"/>
      <c r="FL141" s="1"/>
      <c r="FM141" s="1"/>
      <c r="FN141" s="1"/>
      <c r="FO141" s="1"/>
      <c r="FP141" s="1"/>
      <c r="FQ141" s="1"/>
    </row>
    <row r="142" spans="1:173" ht="27"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row>
    <row r="143" spans="1:173" ht="27"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row>
    <row r="144" spans="1:173" ht="27"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row>
    <row r="145" s="1" customFormat="1" ht="27" customHeight="1" x14ac:dyDescent="0.25"/>
    <row r="146" s="1" customFormat="1" ht="27" customHeight="1" x14ac:dyDescent="0.25"/>
    <row r="147" s="1" customFormat="1" ht="27" customHeight="1" x14ac:dyDescent="0.25"/>
    <row r="148" s="1" customFormat="1" ht="27" customHeight="1" x14ac:dyDescent="0.25"/>
    <row r="149" s="1" customFormat="1" ht="27" customHeight="1" x14ac:dyDescent="0.25"/>
    <row r="150" s="1" customFormat="1" ht="27" customHeight="1" x14ac:dyDescent="0.25"/>
    <row r="151" s="1" customFormat="1" ht="27" customHeight="1" x14ac:dyDescent="0.25"/>
    <row r="152" s="1" customFormat="1" ht="27" customHeight="1" x14ac:dyDescent="0.25"/>
    <row r="153" s="1" customFormat="1" ht="27" customHeight="1" x14ac:dyDescent="0.25"/>
    <row r="154" s="1" customFormat="1" ht="27" customHeight="1" x14ac:dyDescent="0.25"/>
    <row r="155" s="1" customFormat="1" ht="27" customHeight="1" x14ac:dyDescent="0.25"/>
    <row r="156" s="1" customFormat="1" ht="27" customHeight="1" x14ac:dyDescent="0.25"/>
    <row r="157" s="1" customFormat="1" ht="27" customHeight="1" x14ac:dyDescent="0.25"/>
    <row r="158" s="1" customFormat="1" ht="27" customHeight="1" x14ac:dyDescent="0.25"/>
    <row r="159" s="1" customFormat="1" ht="27" customHeight="1" x14ac:dyDescent="0.25"/>
    <row r="160" s="1" customFormat="1" ht="27" customHeight="1" x14ac:dyDescent="0.25"/>
    <row r="161" s="1" customFormat="1" ht="27" customHeight="1" x14ac:dyDescent="0.25"/>
    <row r="162" s="1" customFormat="1" ht="27" customHeight="1" x14ac:dyDescent="0.25"/>
    <row r="163" s="1" customFormat="1" ht="27" customHeight="1" x14ac:dyDescent="0.25"/>
    <row r="164" s="1" customFormat="1" ht="27" customHeight="1" x14ac:dyDescent="0.25"/>
    <row r="165" s="1" customFormat="1" ht="27" customHeight="1" x14ac:dyDescent="0.25"/>
    <row r="166" s="1" customFormat="1" ht="27" customHeight="1" x14ac:dyDescent="0.25"/>
    <row r="167" s="1" customFormat="1" ht="27" customHeight="1" x14ac:dyDescent="0.25"/>
    <row r="168" s="1" customFormat="1" ht="27" customHeight="1" x14ac:dyDescent="0.25"/>
    <row r="169" s="1" customFormat="1" ht="27" customHeight="1" x14ac:dyDescent="0.25"/>
    <row r="170" s="1" customFormat="1" ht="27" customHeight="1" x14ac:dyDescent="0.25"/>
    <row r="171" s="1" customFormat="1" ht="27" customHeight="1" x14ac:dyDescent="0.25"/>
    <row r="172" s="1" customFormat="1" ht="27" customHeight="1" x14ac:dyDescent="0.25"/>
    <row r="173" s="1" customFormat="1" ht="27" customHeight="1" x14ac:dyDescent="0.25"/>
    <row r="174" s="1" customFormat="1" ht="27" customHeight="1" x14ac:dyDescent="0.25"/>
    <row r="175" s="1" customFormat="1" ht="27" customHeight="1" x14ac:dyDescent="0.25"/>
    <row r="176" s="1" customFormat="1" ht="27" customHeight="1" x14ac:dyDescent="0.25"/>
    <row r="177" s="1" customFormat="1" ht="27" customHeight="1" x14ac:dyDescent="0.25"/>
    <row r="178" s="1" customFormat="1" ht="27" customHeight="1" x14ac:dyDescent="0.25"/>
    <row r="179" s="1" customFormat="1" ht="27" customHeight="1" x14ac:dyDescent="0.25"/>
    <row r="180" s="1" customFormat="1" ht="27" customHeight="1" x14ac:dyDescent="0.25"/>
    <row r="181" s="1" customFormat="1" ht="27" customHeight="1" x14ac:dyDescent="0.25"/>
    <row r="182" s="1" customFormat="1" ht="27" customHeight="1" x14ac:dyDescent="0.25"/>
    <row r="183" s="1" customFormat="1" ht="27" customHeight="1" x14ac:dyDescent="0.25"/>
    <row r="184" s="1" customFormat="1" ht="27" customHeight="1" x14ac:dyDescent="0.25"/>
    <row r="185" s="1" customFormat="1" ht="27" customHeight="1" x14ac:dyDescent="0.25"/>
    <row r="186" s="1" customFormat="1" ht="27" customHeight="1" x14ac:dyDescent="0.25"/>
    <row r="187" s="1" customFormat="1" ht="27" customHeight="1" x14ac:dyDescent="0.25"/>
    <row r="188" s="1" customFormat="1" ht="27" customHeight="1" x14ac:dyDescent="0.25"/>
    <row r="189" s="1" customFormat="1" ht="27" customHeight="1" x14ac:dyDescent="0.25"/>
    <row r="190" s="1" customFormat="1" ht="27" customHeight="1" x14ac:dyDescent="0.25"/>
    <row r="191" s="1" customFormat="1" ht="27" customHeight="1" x14ac:dyDescent="0.25"/>
    <row r="192" s="1" customFormat="1" ht="27" customHeight="1" x14ac:dyDescent="0.25"/>
    <row r="193" s="1" customFormat="1" ht="27" customHeight="1" x14ac:dyDescent="0.25"/>
    <row r="194" s="1" customFormat="1" ht="27" customHeight="1" x14ac:dyDescent="0.25"/>
    <row r="195" s="1" customFormat="1" ht="27" customHeight="1" x14ac:dyDescent="0.25"/>
    <row r="196" s="1" customFormat="1" ht="27" customHeight="1" x14ac:dyDescent="0.25"/>
    <row r="197" s="1" customFormat="1" ht="27" customHeight="1" x14ac:dyDescent="0.25"/>
    <row r="198" s="1" customFormat="1" ht="27" customHeight="1" x14ac:dyDescent="0.25"/>
    <row r="199" s="1" customFormat="1" ht="27" customHeight="1" x14ac:dyDescent="0.25"/>
    <row r="200" s="1" customFormat="1" ht="27" customHeight="1" x14ac:dyDescent="0.25"/>
    <row r="201" s="1" customFormat="1" ht="27" customHeight="1" x14ac:dyDescent="0.25"/>
    <row r="202" s="1" customFormat="1" ht="27" customHeight="1" x14ac:dyDescent="0.25"/>
    <row r="203" s="1" customFormat="1" ht="27" customHeight="1" x14ac:dyDescent="0.25"/>
    <row r="204" s="1" customFormat="1" ht="27" customHeight="1" x14ac:dyDescent="0.25"/>
    <row r="205" s="1" customFormat="1" ht="27" customHeight="1" x14ac:dyDescent="0.25"/>
    <row r="206" s="1" customFormat="1" ht="27" customHeight="1" x14ac:dyDescent="0.25"/>
    <row r="207" s="1" customFormat="1" ht="27" customHeight="1" x14ac:dyDescent="0.25"/>
    <row r="208" s="1" customFormat="1" ht="27" customHeight="1" x14ac:dyDescent="0.25"/>
    <row r="209" s="1" customFormat="1" ht="27" customHeight="1" x14ac:dyDescent="0.25"/>
    <row r="210" s="1" customFormat="1" ht="27" customHeight="1" x14ac:dyDescent="0.25"/>
    <row r="211" s="1" customFormat="1" ht="27" customHeight="1" x14ac:dyDescent="0.25"/>
    <row r="212" s="1" customFormat="1" ht="27" customHeight="1" x14ac:dyDescent="0.25"/>
    <row r="213" s="1" customFormat="1" ht="27" customHeight="1" x14ac:dyDescent="0.25"/>
    <row r="214" s="1" customFormat="1" ht="27" customHeight="1" x14ac:dyDescent="0.25"/>
    <row r="215" s="1" customFormat="1" ht="27" customHeight="1" x14ac:dyDescent="0.25"/>
    <row r="216" s="1" customFormat="1" ht="27" customHeight="1" x14ac:dyDescent="0.25"/>
    <row r="217" s="1" customFormat="1" ht="27" customHeight="1" x14ac:dyDescent="0.25"/>
    <row r="218" s="1" customFormat="1" ht="27" customHeight="1" x14ac:dyDescent="0.25"/>
    <row r="219" s="1" customFormat="1" ht="27" customHeight="1" x14ac:dyDescent="0.25"/>
    <row r="220" s="1" customFormat="1" ht="27" customHeight="1" x14ac:dyDescent="0.25"/>
    <row r="221" s="1" customFormat="1" ht="27" customHeight="1" x14ac:dyDescent="0.25"/>
    <row r="222" s="1" customFormat="1" ht="27" customHeight="1" x14ac:dyDescent="0.25"/>
    <row r="223" s="1" customFormat="1" ht="27" customHeight="1" x14ac:dyDescent="0.25"/>
    <row r="224" s="1" customFormat="1" ht="27" customHeight="1" x14ac:dyDescent="0.25"/>
    <row r="225" s="1" customFormat="1" ht="27" customHeight="1" x14ac:dyDescent="0.25"/>
    <row r="226" s="1" customFormat="1" ht="27" customHeight="1" x14ac:dyDescent="0.25"/>
    <row r="227" s="1" customFormat="1" ht="27" customHeight="1" x14ac:dyDescent="0.25"/>
    <row r="228" s="1" customFormat="1" ht="27" customHeight="1" x14ac:dyDescent="0.25"/>
    <row r="229" s="1" customFormat="1" ht="27" customHeight="1" x14ac:dyDescent="0.25"/>
    <row r="230" s="1" customFormat="1" ht="27" customHeight="1" x14ac:dyDescent="0.25"/>
    <row r="231" s="1" customFormat="1" ht="27" customHeight="1" x14ac:dyDescent="0.25"/>
    <row r="232" s="1" customFormat="1" ht="27" customHeight="1" x14ac:dyDescent="0.25"/>
    <row r="233" s="1" customFormat="1" ht="27" customHeight="1" x14ac:dyDescent="0.25"/>
    <row r="234" s="1" customFormat="1" ht="27" customHeight="1" x14ac:dyDescent="0.25"/>
    <row r="235" s="1" customFormat="1" ht="27" customHeight="1" x14ac:dyDescent="0.25"/>
    <row r="236" s="1" customFormat="1" ht="27" customHeight="1" x14ac:dyDescent="0.25"/>
    <row r="237" s="1" customFormat="1" ht="27" customHeight="1" x14ac:dyDescent="0.25"/>
    <row r="238" s="1" customFormat="1" ht="27" customHeight="1" x14ac:dyDescent="0.25"/>
    <row r="239" s="1" customFormat="1" ht="27" customHeight="1" x14ac:dyDescent="0.25"/>
    <row r="240" s="1" customFormat="1" ht="27" customHeight="1" x14ac:dyDescent="0.25"/>
    <row r="241" s="1" customFormat="1" ht="27" customHeight="1" x14ac:dyDescent="0.25"/>
    <row r="242" s="1" customFormat="1" ht="27" customHeight="1" x14ac:dyDescent="0.25"/>
    <row r="243" s="1" customFormat="1" ht="27" customHeight="1" x14ac:dyDescent="0.25"/>
    <row r="244" s="1" customFormat="1" ht="27" customHeight="1" x14ac:dyDescent="0.25"/>
    <row r="245" s="1" customFormat="1" ht="27" customHeight="1" x14ac:dyDescent="0.25"/>
    <row r="246" s="1" customFormat="1" ht="27" customHeight="1" x14ac:dyDescent="0.25"/>
    <row r="247" s="1" customFormat="1" ht="27" customHeight="1" x14ac:dyDescent="0.25"/>
    <row r="248" s="1" customFormat="1" ht="27" customHeight="1" x14ac:dyDescent="0.25"/>
    <row r="249" s="1" customFormat="1" ht="27" customHeight="1" x14ac:dyDescent="0.25"/>
    <row r="250" s="1" customFormat="1" ht="27" customHeight="1" x14ac:dyDescent="0.25"/>
    <row r="251" s="1" customFormat="1" ht="27" customHeight="1" x14ac:dyDescent="0.25"/>
    <row r="252" s="1" customFormat="1" ht="27" customHeight="1" x14ac:dyDescent="0.25"/>
    <row r="253" s="1" customFormat="1" ht="27" customHeight="1" x14ac:dyDescent="0.25"/>
    <row r="254" s="1" customFormat="1" ht="27" customHeight="1" x14ac:dyDescent="0.25"/>
    <row r="255" s="1" customFormat="1" ht="27" customHeight="1" x14ac:dyDescent="0.25"/>
    <row r="256" s="1" customFormat="1" ht="27" customHeight="1" x14ac:dyDescent="0.25"/>
    <row r="257" s="1" customFormat="1" ht="27" customHeight="1" x14ac:dyDescent="0.25"/>
    <row r="258" s="1" customFormat="1" ht="27" customHeight="1" x14ac:dyDescent="0.25"/>
    <row r="259" s="1" customFormat="1" ht="27" customHeight="1" x14ac:dyDescent="0.25"/>
    <row r="260" s="1" customFormat="1" ht="27" customHeight="1" x14ac:dyDescent="0.25"/>
    <row r="261" s="1" customFormat="1" ht="27" customHeight="1" x14ac:dyDescent="0.25"/>
    <row r="262" s="1" customFormat="1" ht="27" customHeight="1" x14ac:dyDescent="0.25"/>
    <row r="263" s="1" customFormat="1" ht="27" customHeight="1" x14ac:dyDescent="0.25"/>
    <row r="264" s="1" customFormat="1" ht="27" customHeight="1" x14ac:dyDescent="0.25"/>
    <row r="265" s="1" customFormat="1" ht="27" customHeight="1" x14ac:dyDescent="0.25"/>
    <row r="266" s="1" customFormat="1" ht="27" customHeight="1" x14ac:dyDescent="0.25"/>
    <row r="267" s="1" customFormat="1" ht="27" customHeight="1" x14ac:dyDescent="0.25"/>
    <row r="268" s="1" customFormat="1" ht="27" customHeight="1" x14ac:dyDescent="0.25"/>
    <row r="269" s="1" customFormat="1" ht="27" customHeight="1" x14ac:dyDescent="0.25"/>
    <row r="270" s="1" customFormat="1" ht="27" customHeight="1" x14ac:dyDescent="0.25"/>
    <row r="271" s="1" customFormat="1" ht="27" customHeight="1" x14ac:dyDescent="0.25"/>
    <row r="272" s="1" customFormat="1" ht="27" customHeight="1" x14ac:dyDescent="0.25"/>
    <row r="273" s="1" customFormat="1" ht="27" customHeight="1" x14ac:dyDescent="0.25"/>
    <row r="274" s="1" customFormat="1" ht="27" customHeight="1" x14ac:dyDescent="0.25"/>
    <row r="275" s="1" customFormat="1" ht="27" customHeight="1" x14ac:dyDescent="0.25"/>
    <row r="276" s="1" customFormat="1" ht="27" customHeight="1" x14ac:dyDescent="0.25"/>
    <row r="277" s="1" customFormat="1" ht="27" customHeight="1" x14ac:dyDescent="0.25"/>
    <row r="278" s="1" customFormat="1" ht="27" customHeight="1" x14ac:dyDescent="0.25"/>
    <row r="279" s="1" customFormat="1" ht="27" customHeight="1" x14ac:dyDescent="0.25"/>
    <row r="280" s="1" customFormat="1" ht="27" customHeight="1" x14ac:dyDescent="0.25"/>
    <row r="281" s="1" customFormat="1" ht="27" customHeight="1" x14ac:dyDescent="0.25"/>
    <row r="282" s="1" customFormat="1" ht="27" customHeight="1" x14ac:dyDescent="0.25"/>
    <row r="283" s="1" customFormat="1" ht="27" customHeight="1" x14ac:dyDescent="0.25"/>
    <row r="284" s="1" customFormat="1" ht="27" customHeight="1" x14ac:dyDescent="0.25"/>
    <row r="285" s="1" customFormat="1" ht="27" customHeight="1" x14ac:dyDescent="0.25"/>
    <row r="286" s="1" customFormat="1" ht="27" customHeight="1" x14ac:dyDescent="0.25"/>
    <row r="287" s="1" customFormat="1" ht="27" customHeight="1" x14ac:dyDescent="0.25"/>
    <row r="288" s="1" customFormat="1" ht="27" customHeight="1" x14ac:dyDescent="0.25"/>
    <row r="289" s="1" customFormat="1" ht="27" customHeight="1" x14ac:dyDescent="0.25"/>
    <row r="290" s="1" customFormat="1" ht="27" customHeight="1" x14ac:dyDescent="0.25"/>
    <row r="291" s="1" customFormat="1" ht="27" customHeight="1" x14ac:dyDescent="0.25"/>
    <row r="292" s="1" customFormat="1" ht="27" customHeight="1" x14ac:dyDescent="0.25"/>
    <row r="293" s="1" customFormat="1" ht="27" customHeight="1" x14ac:dyDescent="0.25"/>
    <row r="294" s="1" customFormat="1" ht="27" customHeight="1" x14ac:dyDescent="0.25"/>
    <row r="295" s="1" customFormat="1" ht="27" customHeight="1" x14ac:dyDescent="0.25"/>
    <row r="296" s="1" customFormat="1" ht="27" customHeight="1" x14ac:dyDescent="0.25"/>
    <row r="297" s="1" customFormat="1" ht="27" customHeight="1" x14ac:dyDescent="0.25"/>
    <row r="298" s="1" customFormat="1" ht="27" customHeight="1" x14ac:dyDescent="0.25"/>
    <row r="299" s="1" customFormat="1" ht="27" customHeight="1" x14ac:dyDescent="0.25"/>
    <row r="300" s="1" customFormat="1" ht="27" customHeight="1" x14ac:dyDescent="0.25"/>
    <row r="301" s="1" customFormat="1" ht="27" customHeight="1" x14ac:dyDescent="0.25"/>
    <row r="302" s="1" customFormat="1" ht="27" customHeight="1" x14ac:dyDescent="0.25"/>
    <row r="303" s="1" customFormat="1" ht="27" customHeight="1" x14ac:dyDescent="0.25"/>
    <row r="304" s="1" customFormat="1" ht="27" customHeight="1" x14ac:dyDescent="0.25"/>
    <row r="305" spans="1:173" ht="27"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c r="FD305" s="1"/>
      <c r="FE305" s="1"/>
      <c r="FF305" s="1"/>
      <c r="FG305" s="1"/>
      <c r="FH305" s="1"/>
      <c r="FI305" s="1"/>
      <c r="FJ305" s="1"/>
      <c r="FK305" s="1"/>
      <c r="FL305" s="1"/>
      <c r="FM305" s="1"/>
      <c r="FN305" s="1"/>
      <c r="FO305" s="1"/>
      <c r="FP305" s="1"/>
      <c r="FQ305" s="1"/>
    </row>
    <row r="306" spans="1:173" ht="27"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c r="FD306" s="1"/>
      <c r="FE306" s="1"/>
      <c r="FF306" s="1"/>
      <c r="FG306" s="1"/>
      <c r="FH306" s="1"/>
      <c r="FI306" s="1"/>
      <c r="FJ306" s="1"/>
      <c r="FK306" s="1"/>
      <c r="FL306" s="1"/>
      <c r="FM306" s="1"/>
      <c r="FN306" s="1"/>
      <c r="FO306" s="1"/>
      <c r="FP306" s="1"/>
      <c r="FQ306" s="1"/>
    </row>
    <row r="307" spans="1:173" ht="27"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c r="FD307" s="1"/>
      <c r="FE307" s="1"/>
      <c r="FF307" s="1"/>
      <c r="FG307" s="1"/>
      <c r="FH307" s="1"/>
      <c r="FI307" s="1"/>
      <c r="FJ307" s="1"/>
      <c r="FK307" s="1"/>
      <c r="FL307" s="1"/>
      <c r="FM307" s="1"/>
      <c r="FN307" s="1"/>
      <c r="FO307" s="1"/>
      <c r="FP307" s="1"/>
      <c r="FQ307" s="1"/>
    </row>
    <row r="308" spans="1:173" ht="27"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c r="FD308" s="1"/>
      <c r="FE308" s="1"/>
      <c r="FF308" s="1"/>
      <c r="FG308" s="1"/>
      <c r="FH308" s="1"/>
      <c r="FI308" s="1"/>
      <c r="FJ308" s="1"/>
      <c r="FK308" s="1"/>
      <c r="FL308" s="1"/>
      <c r="FM308" s="1"/>
      <c r="FN308" s="1"/>
      <c r="FO308" s="1"/>
      <c r="FP308" s="1"/>
      <c r="FQ308" s="1"/>
    </row>
    <row r="309" spans="1:173" ht="27"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c r="FD309" s="1"/>
      <c r="FE309" s="1"/>
      <c r="FF309" s="1"/>
      <c r="FG309" s="1"/>
      <c r="FH309" s="1"/>
      <c r="FI309" s="1"/>
      <c r="FJ309" s="1"/>
      <c r="FK309" s="1"/>
      <c r="FL309" s="1"/>
      <c r="FM309" s="1"/>
      <c r="FN309" s="1"/>
      <c r="FO309" s="1"/>
      <c r="FP309" s="1"/>
      <c r="FQ309" s="1"/>
    </row>
    <row r="310" spans="1:173" ht="27"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c r="FD310" s="1"/>
      <c r="FE310" s="1"/>
      <c r="FF310" s="1"/>
      <c r="FG310" s="1"/>
      <c r="FH310" s="1"/>
      <c r="FI310" s="1"/>
      <c r="FJ310" s="1"/>
      <c r="FK310" s="1"/>
      <c r="FL310" s="1"/>
      <c r="FM310" s="1"/>
      <c r="FN310" s="1"/>
      <c r="FO310" s="1"/>
      <c r="FP310" s="1"/>
      <c r="FQ310" s="1"/>
    </row>
    <row r="311" spans="1:173" ht="27"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c r="FD311" s="1"/>
      <c r="FE311" s="1"/>
      <c r="FF311" s="1"/>
      <c r="FG311" s="1"/>
      <c r="FH311" s="1"/>
      <c r="FI311" s="1"/>
      <c r="FJ311" s="1"/>
      <c r="FK311" s="1"/>
      <c r="FL311" s="1"/>
      <c r="FM311" s="1"/>
      <c r="FN311" s="1"/>
      <c r="FO311" s="1"/>
      <c r="FP311" s="1"/>
      <c r="FQ311" s="1"/>
    </row>
    <row r="312" spans="1:173" ht="27"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c r="FD312" s="1"/>
      <c r="FE312" s="1"/>
      <c r="FF312" s="1"/>
      <c r="FG312" s="1"/>
      <c r="FH312" s="1"/>
      <c r="FI312" s="1"/>
      <c r="FJ312" s="1"/>
      <c r="FK312" s="1"/>
      <c r="FL312" s="1"/>
      <c r="FM312" s="1"/>
      <c r="FN312" s="1"/>
      <c r="FO312" s="1"/>
      <c r="FP312" s="1"/>
      <c r="FQ312" s="1"/>
    </row>
    <row r="313" spans="1:173" ht="27"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c r="FD313" s="1"/>
      <c r="FE313" s="1"/>
      <c r="FF313" s="1"/>
      <c r="FG313" s="1"/>
      <c r="FH313" s="1"/>
      <c r="FI313" s="1"/>
      <c r="FJ313" s="1"/>
      <c r="FK313" s="1"/>
      <c r="FL313" s="1"/>
      <c r="FM313" s="1"/>
      <c r="FN313" s="1"/>
      <c r="FO313" s="1"/>
      <c r="FP313" s="1"/>
      <c r="FQ313" s="1"/>
    </row>
    <row r="314" spans="1:173" ht="27"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c r="FD314" s="1"/>
      <c r="FE314" s="1"/>
      <c r="FF314" s="1"/>
      <c r="FG314" s="1"/>
      <c r="FH314" s="1"/>
      <c r="FI314" s="1"/>
      <c r="FJ314" s="1"/>
      <c r="FK314" s="1"/>
      <c r="FL314" s="1"/>
      <c r="FM314" s="1"/>
      <c r="FN314" s="1"/>
      <c r="FO314" s="1"/>
      <c r="FP314" s="1"/>
      <c r="FQ314" s="1"/>
    </row>
    <row r="315" spans="1:173" x14ac:dyDescent="0.25">
      <c r="A315" s="1"/>
      <c r="B315" s="1"/>
      <c r="C315" s="1"/>
      <c r="D315" s="1"/>
      <c r="E315" s="1"/>
    </row>
  </sheetData>
  <dataConsolidate/>
  <mergeCells count="8">
    <mergeCell ref="B63:B64"/>
    <mergeCell ref="F45:F46"/>
    <mergeCell ref="A46:A47"/>
    <mergeCell ref="B46:B47"/>
    <mergeCell ref="B107:B108"/>
    <mergeCell ref="B105:B106"/>
    <mergeCell ref="A89:A90"/>
    <mergeCell ref="B89:B90"/>
  </mergeCells>
  <pageMargins left="9.375E-2" right="6.25E-2" top="0.75" bottom="0.75" header="0.3" footer="0.3"/>
  <pageSetup paperSize="5" scale="29" fitToWidth="0" orientation="landscape" r:id="rId1"/>
  <headerFooter>
    <oddHeader>&amp;C&amp;16INSTITUTO  DE TRATAMIENTO Y DE APLICACIÒN DE MEDIDAS PARA ADOLESCENTES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248"/>
  <sheetViews>
    <sheetView workbookViewId="0">
      <selection activeCell="B2" sqref="B2:O2"/>
    </sheetView>
  </sheetViews>
  <sheetFormatPr baseColWidth="10" defaultColWidth="11.42578125" defaultRowHeight="27" customHeight="1" x14ac:dyDescent="0.25"/>
  <cols>
    <col min="1" max="1" width="1.5703125" style="1" customWidth="1"/>
    <col min="2" max="2" width="6.28515625" style="97" customWidth="1"/>
    <col min="3" max="3" width="30.7109375" style="330" customWidth="1"/>
    <col min="4" max="4" width="12.42578125" style="97" customWidth="1"/>
    <col min="5" max="5" width="8.85546875" style="97" customWidth="1"/>
    <col min="6" max="6" width="15.28515625" style="97" customWidth="1"/>
    <col min="7" max="7" width="36.140625" style="330" customWidth="1"/>
    <col min="8" max="8" width="14" style="97" customWidth="1"/>
    <col min="9" max="9" width="10.42578125" style="97" customWidth="1"/>
    <col min="10" max="10" width="10.7109375" style="97" customWidth="1"/>
    <col min="11" max="11" width="11.85546875" style="97" customWidth="1"/>
    <col min="12" max="12" width="13.28515625" style="97" customWidth="1"/>
    <col min="13" max="13" width="12.42578125" style="97" customWidth="1"/>
    <col min="14" max="14" width="11.42578125" style="97" customWidth="1"/>
    <col min="15" max="15" width="24.42578125" style="97" customWidth="1"/>
    <col min="16" max="16" width="11.42578125" style="378" customWidth="1"/>
    <col min="17" max="16384" width="11.42578125" style="1"/>
  </cols>
  <sheetData>
    <row r="1" spans="1:20" ht="27" customHeight="1" thickBot="1" x14ac:dyDescent="0.3">
      <c r="B1" s="627" t="s">
        <v>1595</v>
      </c>
      <c r="C1" s="627"/>
      <c r="D1" s="627"/>
      <c r="E1" s="627"/>
      <c r="F1" s="627"/>
      <c r="G1" s="627"/>
      <c r="H1" s="627"/>
      <c r="I1" s="627"/>
      <c r="J1" s="627"/>
      <c r="K1" s="627"/>
      <c r="L1" s="627"/>
      <c r="M1" s="627"/>
      <c r="N1" s="627"/>
      <c r="O1" s="627"/>
    </row>
    <row r="2" spans="1:20" s="152" customFormat="1" ht="33" customHeight="1" x14ac:dyDescent="0.25">
      <c r="B2" s="445" t="s">
        <v>0</v>
      </c>
      <c r="C2" s="446" t="s">
        <v>1</v>
      </c>
      <c r="D2" s="447" t="s">
        <v>14</v>
      </c>
      <c r="E2" s="448" t="s">
        <v>5</v>
      </c>
      <c r="F2" s="448" t="s">
        <v>6</v>
      </c>
      <c r="G2" s="448" t="s">
        <v>456</v>
      </c>
      <c r="H2" s="448" t="s">
        <v>1573</v>
      </c>
      <c r="I2" s="448" t="s">
        <v>1577</v>
      </c>
      <c r="J2" s="448" t="s">
        <v>4</v>
      </c>
      <c r="K2" s="448" t="s">
        <v>9</v>
      </c>
      <c r="L2" s="448" t="s">
        <v>1566</v>
      </c>
      <c r="M2" s="448" t="s">
        <v>1567</v>
      </c>
      <c r="N2" s="449" t="s">
        <v>1568</v>
      </c>
      <c r="O2" s="448" t="s">
        <v>11</v>
      </c>
      <c r="P2" s="377"/>
    </row>
    <row r="3" spans="1:20" s="155" customFormat="1" ht="27" customHeight="1" x14ac:dyDescent="0.25">
      <c r="B3" s="75"/>
      <c r="C3" s="339"/>
      <c r="D3" s="324"/>
      <c r="E3" s="75"/>
      <c r="F3" s="75"/>
      <c r="G3" s="329"/>
      <c r="H3" s="324"/>
      <c r="I3" s="324"/>
      <c r="J3" s="346"/>
      <c r="K3" s="360"/>
      <c r="L3" s="366"/>
      <c r="M3" s="360"/>
      <c r="N3" s="360"/>
      <c r="O3" s="366"/>
      <c r="P3" s="386"/>
    </row>
    <row r="4" spans="1:20" s="155" customFormat="1" ht="27" customHeight="1" x14ac:dyDescent="0.25">
      <c r="B4" s="75"/>
      <c r="C4" s="339"/>
      <c r="D4" s="324"/>
      <c r="E4" s="75"/>
      <c r="F4" s="75"/>
      <c r="G4" s="329"/>
      <c r="H4" s="324"/>
      <c r="I4" s="324"/>
      <c r="J4" s="346"/>
      <c r="K4" s="360"/>
      <c r="L4" s="366"/>
      <c r="M4" s="360"/>
      <c r="N4" s="360"/>
      <c r="O4" s="366"/>
      <c r="P4" s="386"/>
    </row>
    <row r="5" spans="1:20" s="155" customFormat="1" ht="59.25" customHeight="1" x14ac:dyDescent="0.25">
      <c r="B5" s="45"/>
      <c r="C5" s="339"/>
      <c r="D5" s="324"/>
      <c r="E5" s="75"/>
      <c r="F5" s="75"/>
      <c r="G5" s="329"/>
      <c r="H5" s="324"/>
      <c r="I5" s="324"/>
      <c r="J5" s="346"/>
      <c r="K5" s="360"/>
      <c r="L5" s="366"/>
      <c r="M5" s="360"/>
      <c r="N5" s="360"/>
      <c r="O5" s="366"/>
      <c r="P5" s="386"/>
    </row>
    <row r="6" spans="1:20" s="155" customFormat="1" ht="33.75" customHeight="1" x14ac:dyDescent="0.25">
      <c r="B6" s="45"/>
      <c r="C6" s="339"/>
      <c r="D6" s="324"/>
      <c r="E6" s="75"/>
      <c r="F6" s="75"/>
      <c r="G6" s="329"/>
      <c r="H6" s="324"/>
      <c r="I6" s="324"/>
      <c r="J6" s="346"/>
      <c r="K6" s="360"/>
      <c r="L6" s="366"/>
      <c r="M6" s="360"/>
      <c r="N6" s="360"/>
      <c r="O6" s="366"/>
      <c r="P6" s="386"/>
    </row>
    <row r="7" spans="1:20" s="155" customFormat="1" ht="27" customHeight="1" x14ac:dyDescent="0.25">
      <c r="B7" s="45"/>
      <c r="C7" s="339"/>
      <c r="D7" s="324"/>
      <c r="E7" s="75"/>
      <c r="F7" s="75"/>
      <c r="G7" s="329"/>
      <c r="H7" s="324"/>
      <c r="I7" s="75"/>
      <c r="J7" s="346"/>
      <c r="K7" s="360"/>
      <c r="L7" s="366"/>
      <c r="M7" s="360"/>
      <c r="N7" s="360"/>
      <c r="O7" s="366"/>
      <c r="P7" s="386"/>
    </row>
    <row r="8" spans="1:20" s="155" customFormat="1" ht="33.75" customHeight="1" x14ac:dyDescent="0.25">
      <c r="B8" s="45"/>
      <c r="C8" s="339"/>
      <c r="D8" s="324"/>
      <c r="E8" s="75"/>
      <c r="F8" s="356"/>
      <c r="G8" s="334"/>
      <c r="H8" s="357"/>
      <c r="I8" s="357"/>
      <c r="J8" s="346"/>
      <c r="K8" s="360"/>
      <c r="L8" s="366"/>
      <c r="M8" s="360"/>
      <c r="N8" s="360"/>
      <c r="O8" s="75"/>
      <c r="P8" s="386"/>
    </row>
    <row r="9" spans="1:20" s="155" customFormat="1" ht="53.25" customHeight="1" x14ac:dyDescent="0.25">
      <c r="B9" s="45"/>
      <c r="C9" s="339"/>
      <c r="D9" s="324"/>
      <c r="E9" s="75"/>
      <c r="F9" s="75"/>
      <c r="G9" s="329"/>
      <c r="H9" s="324"/>
      <c r="I9" s="324"/>
      <c r="J9" s="346"/>
      <c r="K9" s="360"/>
      <c r="L9" s="366"/>
      <c r="M9" s="360"/>
      <c r="N9" s="360"/>
      <c r="O9" s="366"/>
      <c r="P9" s="386"/>
    </row>
    <row r="10" spans="1:20" s="155" customFormat="1" ht="45" customHeight="1" x14ac:dyDescent="0.25">
      <c r="B10" s="45"/>
      <c r="C10" s="339"/>
      <c r="D10" s="344"/>
      <c r="E10" s="75"/>
      <c r="F10" s="75"/>
      <c r="G10" s="333"/>
      <c r="H10" s="324"/>
      <c r="I10" s="324"/>
      <c r="J10" s="346"/>
      <c r="K10" s="346"/>
      <c r="L10" s="75"/>
      <c r="M10" s="346"/>
      <c r="N10" s="346"/>
      <c r="O10" s="75"/>
      <c r="P10" s="386"/>
      <c r="S10" s="207"/>
      <c r="T10" s="207"/>
    </row>
    <row r="11" spans="1:20" s="155" customFormat="1" ht="27" customHeight="1" x14ac:dyDescent="0.25">
      <c r="B11" s="45"/>
      <c r="C11" s="339"/>
      <c r="D11" s="324"/>
      <c r="E11" s="75"/>
      <c r="F11" s="75"/>
      <c r="G11" s="329"/>
      <c r="H11" s="324"/>
      <c r="I11" s="324"/>
      <c r="J11" s="346"/>
      <c r="K11" s="360"/>
      <c r="L11" s="366"/>
      <c r="M11" s="360"/>
      <c r="N11" s="360"/>
      <c r="O11" s="366"/>
      <c r="P11" s="386"/>
    </row>
    <row r="12" spans="1:20" s="155" customFormat="1" ht="39.75" customHeight="1" x14ac:dyDescent="0.25">
      <c r="B12" s="45"/>
      <c r="C12" s="339"/>
      <c r="D12" s="324"/>
      <c r="E12" s="75"/>
      <c r="F12" s="75"/>
      <c r="G12" s="329"/>
      <c r="H12" s="358"/>
      <c r="I12" s="358"/>
      <c r="J12" s="346"/>
      <c r="K12" s="360"/>
      <c r="L12" s="366"/>
      <c r="M12" s="360"/>
      <c r="N12" s="360"/>
      <c r="O12" s="75"/>
      <c r="P12" s="386"/>
    </row>
    <row r="13" spans="1:20" s="155" customFormat="1" ht="64.5" customHeight="1" x14ac:dyDescent="0.25">
      <c r="C13" s="339"/>
      <c r="D13" s="344"/>
      <c r="E13" s="75"/>
      <c r="F13" s="75"/>
      <c r="G13" s="329"/>
      <c r="H13" s="324"/>
      <c r="I13" s="324"/>
      <c r="J13" s="346"/>
      <c r="K13" s="346"/>
      <c r="L13" s="75"/>
      <c r="M13" s="346"/>
      <c r="N13" s="346"/>
      <c r="O13" s="75"/>
      <c r="P13" s="386"/>
    </row>
    <row r="14" spans="1:20" s="45" customFormat="1" ht="24.75" customHeight="1" x14ac:dyDescent="0.25">
      <c r="A14" s="379"/>
      <c r="C14" s="339"/>
      <c r="D14" s="346"/>
      <c r="E14" s="75"/>
      <c r="F14" s="75"/>
      <c r="G14" s="334"/>
      <c r="H14" s="324"/>
      <c r="I14" s="324"/>
      <c r="J14" s="346"/>
      <c r="K14" s="360"/>
      <c r="L14" s="366"/>
      <c r="M14" s="360"/>
      <c r="N14" s="360"/>
      <c r="O14" s="366"/>
      <c r="P14" s="390"/>
    </row>
    <row r="15" spans="1:20" s="155" customFormat="1" ht="27" customHeight="1" x14ac:dyDescent="0.25">
      <c r="C15" s="341"/>
      <c r="D15" s="347"/>
      <c r="E15" s="303"/>
      <c r="F15" s="303"/>
      <c r="G15" s="336"/>
      <c r="H15" s="359"/>
      <c r="I15" s="359"/>
      <c r="J15" s="350"/>
      <c r="K15" s="362"/>
      <c r="L15" s="368"/>
      <c r="M15" s="362"/>
      <c r="N15" s="362"/>
      <c r="O15" s="368"/>
      <c r="P15" s="391"/>
      <c r="Q15" s="234"/>
      <c r="R15" s="234"/>
      <c r="S15" s="234"/>
      <c r="T15" s="234"/>
    </row>
    <row r="16" spans="1:20" s="155" customFormat="1" ht="27" customHeight="1" x14ac:dyDescent="0.25">
      <c r="C16" s="339"/>
      <c r="D16" s="324"/>
      <c r="E16" s="75"/>
      <c r="F16" s="75"/>
      <c r="G16" s="329"/>
      <c r="H16" s="358"/>
      <c r="I16" s="358"/>
      <c r="J16" s="346"/>
      <c r="K16" s="360"/>
      <c r="L16" s="366"/>
      <c r="M16" s="360"/>
      <c r="N16" s="360"/>
      <c r="O16" s="75"/>
      <c r="P16" s="386"/>
    </row>
    <row r="17" spans="3:16" s="155" customFormat="1" ht="45" customHeight="1" x14ac:dyDescent="0.25">
      <c r="C17" s="339"/>
      <c r="D17" s="324"/>
      <c r="E17" s="75"/>
      <c r="F17" s="75"/>
      <c r="G17" s="333"/>
      <c r="H17" s="324"/>
      <c r="I17" s="324"/>
      <c r="J17" s="346"/>
      <c r="K17" s="360"/>
      <c r="L17" s="366"/>
      <c r="M17" s="360"/>
      <c r="N17" s="360"/>
      <c r="O17" s="366"/>
      <c r="P17" s="386"/>
    </row>
    <row r="18" spans="3:16" s="164" customFormat="1" ht="83.25" customHeight="1" x14ac:dyDescent="0.25">
      <c r="C18" s="339"/>
      <c r="D18" s="344"/>
      <c r="E18" s="346"/>
      <c r="F18" s="75"/>
      <c r="G18" s="329"/>
      <c r="H18" s="358"/>
      <c r="I18" s="358"/>
      <c r="J18" s="346"/>
      <c r="K18" s="346"/>
      <c r="L18" s="75"/>
      <c r="M18" s="346"/>
      <c r="N18" s="346"/>
      <c r="O18" s="75"/>
      <c r="P18" s="392"/>
    </row>
    <row r="19" spans="3:16" s="155" customFormat="1" ht="52.5" customHeight="1" x14ac:dyDescent="0.25">
      <c r="C19" s="339"/>
      <c r="D19" s="324"/>
      <c r="E19" s="75"/>
      <c r="F19" s="75"/>
      <c r="G19" s="329"/>
      <c r="H19" s="324"/>
      <c r="I19" s="324"/>
      <c r="J19" s="346"/>
      <c r="K19" s="360"/>
      <c r="L19" s="366"/>
      <c r="M19" s="360"/>
      <c r="N19" s="360"/>
      <c r="O19" s="366"/>
      <c r="P19" s="386"/>
    </row>
    <row r="20" spans="3:16" s="155" customFormat="1" ht="52.5" customHeight="1" x14ac:dyDescent="0.25">
      <c r="C20" s="339"/>
      <c r="D20" s="324"/>
      <c r="E20" s="75"/>
      <c r="F20" s="75"/>
      <c r="G20" s="329"/>
      <c r="H20" s="324"/>
      <c r="I20" s="324"/>
      <c r="J20" s="324"/>
      <c r="K20" s="360"/>
      <c r="L20" s="366"/>
      <c r="M20" s="360"/>
      <c r="N20" s="360"/>
      <c r="O20" s="366"/>
      <c r="P20" s="386"/>
    </row>
    <row r="21" spans="3:16" s="155" customFormat="1" ht="27.75" customHeight="1" x14ac:dyDescent="0.25">
      <c r="C21" s="339"/>
      <c r="D21" s="324"/>
      <c r="E21" s="75"/>
      <c r="F21" s="75"/>
      <c r="G21" s="329"/>
      <c r="H21" s="324"/>
      <c r="I21" s="324"/>
      <c r="J21" s="346"/>
      <c r="K21" s="360"/>
      <c r="L21" s="366"/>
      <c r="M21" s="360"/>
      <c r="N21" s="360"/>
      <c r="O21" s="75"/>
      <c r="P21" s="386"/>
    </row>
    <row r="22" spans="3:16" s="155" customFormat="1" ht="55.5" customHeight="1" x14ac:dyDescent="0.25">
      <c r="C22" s="339"/>
      <c r="D22" s="324"/>
      <c r="E22" s="75"/>
      <c r="F22" s="75"/>
      <c r="G22" s="329"/>
      <c r="H22" s="358"/>
      <c r="I22" s="358"/>
      <c r="J22" s="346"/>
      <c r="K22" s="360"/>
      <c r="L22" s="366"/>
      <c r="M22" s="360"/>
      <c r="N22" s="360"/>
      <c r="O22" s="366"/>
      <c r="P22" s="386"/>
    </row>
    <row r="23" spans="3:16" s="155" customFormat="1" ht="37.5" customHeight="1" x14ac:dyDescent="0.25">
      <c r="C23" s="339"/>
      <c r="D23" s="344"/>
      <c r="E23" s="75"/>
      <c r="F23" s="75"/>
      <c r="G23" s="329"/>
      <c r="H23" s="324"/>
      <c r="I23" s="324"/>
      <c r="J23" s="346"/>
      <c r="K23" s="346"/>
      <c r="L23" s="75"/>
      <c r="M23" s="346"/>
      <c r="N23" s="346"/>
      <c r="O23" s="75"/>
      <c r="P23" s="386"/>
    </row>
    <row r="24" spans="3:16" s="155" customFormat="1" ht="30" customHeight="1" x14ac:dyDescent="0.25">
      <c r="C24" s="339"/>
      <c r="D24" s="324"/>
      <c r="E24" s="75"/>
      <c r="F24" s="75"/>
      <c r="G24" s="329"/>
      <c r="H24" s="358"/>
      <c r="I24" s="358"/>
      <c r="J24" s="346"/>
      <c r="K24" s="360"/>
      <c r="L24" s="366"/>
      <c r="M24" s="360"/>
      <c r="N24" s="360"/>
      <c r="O24" s="366"/>
      <c r="P24" s="386"/>
    </row>
    <row r="25" spans="3:16" s="155" customFormat="1" ht="30.75" customHeight="1" x14ac:dyDescent="0.25">
      <c r="C25" s="339"/>
      <c r="D25" s="324"/>
      <c r="E25" s="75"/>
      <c r="F25" s="75"/>
      <c r="G25" s="329"/>
      <c r="H25" s="324"/>
      <c r="I25" s="324"/>
      <c r="J25" s="346"/>
      <c r="K25" s="360"/>
      <c r="L25" s="366"/>
      <c r="M25" s="360"/>
      <c r="N25" s="360"/>
      <c r="O25" s="366"/>
      <c r="P25" s="386"/>
    </row>
    <row r="26" spans="3:16" s="155" customFormat="1" ht="24" customHeight="1" x14ac:dyDescent="0.25">
      <c r="C26" s="339"/>
      <c r="D26" s="324"/>
      <c r="E26" s="75"/>
      <c r="F26" s="75"/>
      <c r="G26" s="329"/>
      <c r="H26" s="358"/>
      <c r="I26" s="358"/>
      <c r="J26" s="346"/>
      <c r="K26" s="360"/>
      <c r="L26" s="366"/>
      <c r="M26" s="360"/>
      <c r="N26" s="360"/>
      <c r="O26" s="366"/>
      <c r="P26" s="386"/>
    </row>
    <row r="27" spans="3:16" s="155" customFormat="1" ht="38.25" customHeight="1" x14ac:dyDescent="0.25">
      <c r="C27" s="339"/>
      <c r="D27" s="324"/>
      <c r="E27" s="75"/>
      <c r="F27" s="75"/>
      <c r="G27" s="329"/>
      <c r="H27" s="324"/>
      <c r="I27" s="324"/>
      <c r="J27" s="346"/>
      <c r="K27" s="360"/>
      <c r="L27" s="366"/>
      <c r="M27" s="360"/>
      <c r="N27" s="360"/>
      <c r="O27" s="366"/>
      <c r="P27" s="386"/>
    </row>
    <row r="28" spans="3:16" s="155" customFormat="1" ht="41.25" customHeight="1" x14ac:dyDescent="0.25">
      <c r="C28" s="12"/>
      <c r="D28" s="131"/>
      <c r="E28" s="46"/>
      <c r="F28" s="46"/>
      <c r="G28" s="45"/>
      <c r="H28" s="131"/>
      <c r="I28" s="131"/>
      <c r="J28" s="43"/>
      <c r="K28" s="44"/>
      <c r="L28" s="42"/>
      <c r="M28" s="44"/>
      <c r="N28" s="44"/>
      <c r="O28" s="122"/>
      <c r="P28" s="386"/>
    </row>
    <row r="29" spans="3:16" s="155" customFormat="1" ht="45.75" customHeight="1" x14ac:dyDescent="0.25">
      <c r="C29" s="329"/>
      <c r="D29" s="324"/>
      <c r="E29" s="75"/>
      <c r="F29" s="75"/>
      <c r="G29" s="329"/>
      <c r="H29" s="324"/>
      <c r="I29" s="324"/>
      <c r="J29" s="346"/>
      <c r="K29" s="360"/>
      <c r="L29" s="220"/>
      <c r="M29" s="360"/>
      <c r="N29" s="360"/>
      <c r="O29" s="75"/>
      <c r="P29" s="386"/>
    </row>
    <row r="30" spans="3:16" s="155" customFormat="1" ht="26.25" customHeight="1" x14ac:dyDescent="0.25">
      <c r="C30" s="339"/>
      <c r="D30" s="324"/>
      <c r="E30" s="75"/>
      <c r="F30" s="75"/>
      <c r="G30" s="329"/>
      <c r="H30" s="358"/>
      <c r="I30" s="358"/>
      <c r="J30" s="346"/>
      <c r="K30" s="360"/>
      <c r="L30" s="366"/>
      <c r="M30" s="360"/>
      <c r="N30" s="360"/>
      <c r="O30" s="75"/>
      <c r="P30" s="386"/>
    </row>
    <row r="31" spans="3:16" s="155" customFormat="1" ht="37.5" customHeight="1" x14ac:dyDescent="0.25">
      <c r="C31" s="339"/>
      <c r="D31" s="344"/>
      <c r="E31" s="75"/>
      <c r="F31" s="75"/>
      <c r="G31" s="329"/>
      <c r="H31" s="324"/>
      <c r="I31" s="324"/>
      <c r="J31" s="346"/>
      <c r="K31" s="346"/>
      <c r="L31" s="75"/>
      <c r="M31" s="346"/>
      <c r="N31" s="346"/>
      <c r="O31" s="75"/>
      <c r="P31" s="386"/>
    </row>
    <row r="32" spans="3:16" s="234" customFormat="1" ht="108" customHeight="1" x14ac:dyDescent="0.25">
      <c r="C32" s="339"/>
      <c r="D32" s="344"/>
      <c r="E32" s="75"/>
      <c r="F32" s="75"/>
      <c r="G32" s="329"/>
      <c r="H32" s="358"/>
      <c r="I32" s="358"/>
      <c r="J32" s="346"/>
      <c r="K32" s="346"/>
      <c r="L32" s="369"/>
      <c r="M32" s="346"/>
      <c r="N32" s="346"/>
      <c r="O32" s="75"/>
      <c r="P32" s="391"/>
    </row>
    <row r="33" spans="3:20" s="155" customFormat="1" ht="26.25" customHeight="1" x14ac:dyDescent="0.25">
      <c r="C33" s="339"/>
      <c r="D33" s="345"/>
      <c r="E33" s="346"/>
      <c r="F33" s="75"/>
      <c r="G33" s="333"/>
      <c r="H33" s="324"/>
      <c r="I33" s="324"/>
      <c r="J33" s="346"/>
      <c r="K33" s="346"/>
      <c r="L33" s="75"/>
      <c r="M33" s="346"/>
      <c r="N33" s="346"/>
      <c r="O33" s="75"/>
      <c r="P33" s="386"/>
    </row>
    <row r="34" spans="3:20" s="155" customFormat="1" ht="26.25" customHeight="1" x14ac:dyDescent="0.25">
      <c r="C34" s="339"/>
      <c r="D34" s="324"/>
      <c r="E34" s="75"/>
      <c r="F34" s="75"/>
      <c r="G34" s="329"/>
      <c r="H34" s="324"/>
      <c r="I34" s="376"/>
      <c r="J34" s="346"/>
      <c r="K34" s="360"/>
      <c r="L34" s="366"/>
      <c r="M34" s="360"/>
      <c r="N34" s="360"/>
      <c r="O34" s="366"/>
      <c r="P34" s="386"/>
    </row>
    <row r="35" spans="3:20" s="155" customFormat="1" ht="26.25" customHeight="1" x14ac:dyDescent="0.25">
      <c r="C35" s="339"/>
      <c r="D35" s="347"/>
      <c r="E35" s="75"/>
      <c r="F35" s="75"/>
      <c r="G35" s="329"/>
      <c r="H35" s="324"/>
      <c r="I35" s="324"/>
      <c r="J35" s="346"/>
      <c r="K35" s="346"/>
      <c r="L35" s="75"/>
      <c r="M35" s="346"/>
      <c r="N35" s="346"/>
      <c r="O35" s="75"/>
      <c r="P35" s="386"/>
    </row>
    <row r="36" spans="3:20" s="155" customFormat="1" ht="26.25" customHeight="1" x14ac:dyDescent="0.25">
      <c r="C36" s="339"/>
      <c r="D36" s="344"/>
      <c r="E36" s="75"/>
      <c r="F36" s="75"/>
      <c r="G36" s="329"/>
      <c r="H36" s="324"/>
      <c r="I36" s="324"/>
      <c r="J36" s="346"/>
      <c r="K36" s="346"/>
      <c r="L36" s="75"/>
      <c r="M36" s="346"/>
      <c r="N36" s="346"/>
      <c r="O36" s="366"/>
      <c r="P36" s="386"/>
    </row>
    <row r="37" spans="3:20" s="155" customFormat="1" ht="33.75" customHeight="1" x14ac:dyDescent="0.25">
      <c r="C37" s="339"/>
      <c r="D37" s="344"/>
      <c r="E37" s="75"/>
      <c r="F37" s="75"/>
      <c r="G37" s="329"/>
      <c r="H37" s="358"/>
      <c r="I37" s="358"/>
      <c r="J37" s="346"/>
      <c r="K37" s="346"/>
      <c r="L37" s="75"/>
      <c r="M37" s="346"/>
      <c r="N37" s="346"/>
      <c r="O37" s="75"/>
      <c r="P37" s="391"/>
      <c r="Q37" s="234"/>
      <c r="R37" s="234"/>
      <c r="S37" s="234"/>
      <c r="T37" s="234"/>
    </row>
    <row r="38" spans="3:20" s="155" customFormat="1" ht="26.25" customHeight="1" x14ac:dyDescent="0.25">
      <c r="C38" s="339"/>
      <c r="D38" s="346"/>
      <c r="E38" s="75"/>
      <c r="F38" s="75"/>
      <c r="G38" s="337"/>
      <c r="H38" s="324"/>
      <c r="I38" s="324"/>
      <c r="J38" s="346"/>
      <c r="K38" s="363"/>
      <c r="L38" s="314"/>
      <c r="M38" s="363"/>
      <c r="N38" s="363"/>
      <c r="O38" s="314"/>
      <c r="P38" s="386"/>
    </row>
    <row r="39" spans="3:20" s="155" customFormat="1" ht="26.25" customHeight="1" x14ac:dyDescent="0.25">
      <c r="C39" s="339"/>
      <c r="D39" s="324"/>
      <c r="E39" s="75"/>
      <c r="F39" s="75"/>
      <c r="G39" s="333"/>
      <c r="H39" s="358"/>
      <c r="I39" s="358"/>
      <c r="J39" s="346"/>
      <c r="K39" s="360"/>
      <c r="L39" s="366"/>
      <c r="M39" s="360"/>
      <c r="N39" s="360"/>
      <c r="O39" s="366"/>
      <c r="P39" s="386"/>
    </row>
    <row r="40" spans="3:20" s="155" customFormat="1" ht="27" customHeight="1" x14ac:dyDescent="0.25">
      <c r="C40" s="339"/>
      <c r="D40" s="344"/>
      <c r="E40" s="75"/>
      <c r="F40" s="75"/>
      <c r="G40" s="329"/>
      <c r="H40" s="324"/>
      <c r="I40" s="324"/>
      <c r="J40" s="346"/>
      <c r="K40" s="346"/>
      <c r="L40" s="75"/>
      <c r="M40" s="346"/>
      <c r="N40" s="346"/>
      <c r="O40" s="75"/>
      <c r="P40" s="386"/>
    </row>
    <row r="41" spans="3:20" s="155" customFormat="1" ht="36" customHeight="1" x14ac:dyDescent="0.25">
      <c r="C41" s="339"/>
      <c r="D41" s="324"/>
      <c r="E41" s="75"/>
      <c r="F41" s="75"/>
      <c r="G41" s="329"/>
      <c r="H41" s="358"/>
      <c r="I41" s="358"/>
      <c r="J41" s="346"/>
      <c r="K41" s="360"/>
      <c r="L41" s="366"/>
      <c r="M41" s="360"/>
      <c r="N41" s="360"/>
      <c r="O41" s="366"/>
      <c r="P41" s="386"/>
    </row>
    <row r="42" spans="3:20" s="164" customFormat="1" ht="27" customHeight="1" x14ac:dyDescent="0.25">
      <c r="C42" s="339"/>
      <c r="D42" s="346"/>
      <c r="E42" s="75"/>
      <c r="F42" s="75"/>
      <c r="G42" s="333"/>
      <c r="H42" s="324"/>
      <c r="I42" s="324"/>
      <c r="J42" s="346"/>
      <c r="K42" s="363"/>
      <c r="L42" s="366"/>
      <c r="M42" s="363"/>
      <c r="N42" s="363"/>
      <c r="O42" s="314"/>
      <c r="P42" s="392"/>
    </row>
    <row r="43" spans="3:20" s="155" customFormat="1" ht="36.75" customHeight="1" x14ac:dyDescent="0.25">
      <c r="C43" s="339"/>
      <c r="D43" s="324"/>
      <c r="E43" s="75"/>
      <c r="F43" s="75"/>
      <c r="G43" s="329"/>
      <c r="H43" s="358"/>
      <c r="I43" s="358"/>
      <c r="J43" s="346"/>
      <c r="K43" s="360"/>
      <c r="L43" s="366"/>
      <c r="M43" s="360"/>
      <c r="N43" s="360"/>
      <c r="O43" s="366"/>
      <c r="P43" s="393"/>
    </row>
    <row r="44" spans="3:20" s="155" customFormat="1" ht="48.75" customHeight="1" x14ac:dyDescent="0.25">
      <c r="C44" s="339"/>
      <c r="D44" s="346"/>
      <c r="E44" s="75"/>
      <c r="F44" s="75"/>
      <c r="G44" s="380"/>
      <c r="H44" s="324"/>
      <c r="I44" s="324"/>
      <c r="J44" s="346"/>
      <c r="K44" s="363"/>
      <c r="L44" s="314"/>
      <c r="M44" s="363"/>
      <c r="N44" s="363"/>
      <c r="O44" s="314"/>
      <c r="P44" s="386"/>
    </row>
    <row r="45" spans="3:20" s="155" customFormat="1" ht="26.25" customHeight="1" x14ac:dyDescent="0.25">
      <c r="C45" s="12"/>
      <c r="D45" s="131"/>
      <c r="E45" s="46"/>
      <c r="F45" s="46"/>
      <c r="G45" s="46"/>
      <c r="H45" s="131"/>
      <c r="I45" s="131"/>
      <c r="J45" s="43"/>
      <c r="K45" s="44"/>
      <c r="L45" s="42"/>
      <c r="M45" s="44"/>
      <c r="N45" s="44"/>
      <c r="O45" s="100"/>
      <c r="P45" s="386"/>
    </row>
    <row r="46" spans="3:20" s="155" customFormat="1" ht="70.5" customHeight="1" x14ac:dyDescent="0.2">
      <c r="C46" s="12"/>
      <c r="D46" s="60"/>
      <c r="E46" s="46"/>
      <c r="F46" s="46"/>
      <c r="G46" s="46"/>
      <c r="H46" s="131"/>
      <c r="I46" s="131"/>
      <c r="J46" s="43"/>
      <c r="K46" s="201"/>
      <c r="L46" s="42"/>
      <c r="M46" s="201"/>
      <c r="N46" s="201"/>
      <c r="O46" s="197"/>
      <c r="P46" s="386"/>
    </row>
    <row r="47" spans="3:20" s="155" customFormat="1" ht="35.25" customHeight="1" x14ac:dyDescent="0.25">
      <c r="C47" s="339"/>
      <c r="D47" s="346"/>
      <c r="E47" s="75"/>
      <c r="F47" s="75"/>
      <c r="G47" s="329"/>
      <c r="H47" s="324"/>
      <c r="I47" s="324"/>
      <c r="J47" s="324"/>
      <c r="K47" s="363"/>
      <c r="L47" s="366"/>
      <c r="M47" s="363"/>
      <c r="N47" s="363"/>
      <c r="O47" s="314"/>
      <c r="P47" s="386"/>
    </row>
    <row r="48" spans="3:20" s="155" customFormat="1" ht="28.5" customHeight="1" x14ac:dyDescent="0.25">
      <c r="C48" s="339"/>
      <c r="D48" s="324"/>
      <c r="E48" s="75"/>
      <c r="F48" s="75"/>
      <c r="G48" s="329"/>
      <c r="H48" s="358"/>
      <c r="I48" s="358"/>
      <c r="J48" s="346"/>
      <c r="K48" s="360"/>
      <c r="L48" s="366"/>
      <c r="M48" s="360"/>
      <c r="N48" s="360"/>
      <c r="O48" s="366"/>
      <c r="P48" s="386"/>
    </row>
    <row r="49" spans="2:20" s="155" customFormat="1" ht="60" customHeight="1" x14ac:dyDescent="0.25">
      <c r="C49" s="339"/>
      <c r="D49" s="324"/>
      <c r="E49" s="75"/>
      <c r="F49" s="75"/>
      <c r="G49" s="329"/>
      <c r="H49" s="324"/>
      <c r="I49" s="324"/>
      <c r="J49" s="346"/>
      <c r="K49" s="360"/>
      <c r="L49" s="366"/>
      <c r="M49" s="360"/>
      <c r="N49" s="360"/>
      <c r="O49" s="366"/>
      <c r="P49" s="386"/>
    </row>
    <row r="50" spans="2:20" s="155" customFormat="1" ht="27" customHeight="1" x14ac:dyDescent="0.25">
      <c r="B50" s="366">
        <v>53</v>
      </c>
      <c r="C50" s="339"/>
      <c r="D50" s="324"/>
      <c r="E50" s="75"/>
      <c r="F50" s="75"/>
      <c r="G50" s="329"/>
      <c r="H50" s="324"/>
      <c r="I50" s="324"/>
      <c r="J50" s="346"/>
      <c r="K50" s="360"/>
      <c r="L50" s="366"/>
      <c r="M50" s="360"/>
      <c r="N50" s="360"/>
      <c r="O50" s="366"/>
      <c r="P50" s="386"/>
    </row>
    <row r="51" spans="2:20" s="155" customFormat="1" ht="47.25" customHeight="1" x14ac:dyDescent="0.25">
      <c r="B51" s="75">
        <v>54</v>
      </c>
      <c r="C51" s="339"/>
      <c r="D51" s="344"/>
      <c r="E51" s="75"/>
      <c r="F51" s="75"/>
      <c r="G51" s="329"/>
      <c r="H51" s="358"/>
      <c r="I51" s="358"/>
      <c r="J51" s="346"/>
      <c r="K51" s="346"/>
      <c r="L51" s="75"/>
      <c r="M51" s="346"/>
      <c r="N51" s="346"/>
      <c r="O51" s="75"/>
      <c r="P51" s="386"/>
    </row>
    <row r="52" spans="2:20" s="155" customFormat="1" ht="98.25" customHeight="1" x14ac:dyDescent="0.25">
      <c r="B52" s="75">
        <v>55</v>
      </c>
      <c r="C52" s="339"/>
      <c r="D52" s="324"/>
      <c r="E52" s="75"/>
      <c r="F52" s="75"/>
      <c r="G52" s="329"/>
      <c r="H52" s="324"/>
      <c r="I52" s="324"/>
      <c r="J52" s="346"/>
      <c r="K52" s="360"/>
      <c r="L52" s="366"/>
      <c r="M52" s="360"/>
      <c r="N52" s="360"/>
      <c r="O52" s="366"/>
      <c r="P52" s="386"/>
    </row>
    <row r="53" spans="2:20" s="155" customFormat="1" ht="27" customHeight="1" x14ac:dyDescent="0.25">
      <c r="B53" s="366">
        <v>56</v>
      </c>
      <c r="C53" s="339"/>
      <c r="D53" s="324"/>
      <c r="E53" s="346"/>
      <c r="F53" s="75"/>
      <c r="G53" s="329"/>
      <c r="H53" s="324"/>
      <c r="I53" s="324"/>
      <c r="J53" s="346"/>
      <c r="K53" s="360"/>
      <c r="L53" s="366"/>
      <c r="M53" s="360"/>
      <c r="N53" s="360"/>
      <c r="O53" s="366"/>
      <c r="P53" s="386"/>
    </row>
    <row r="54" spans="2:20" s="155" customFormat="1" ht="27" customHeight="1" x14ac:dyDescent="0.25">
      <c r="B54" s="75">
        <v>57</v>
      </c>
      <c r="C54" s="339"/>
      <c r="D54" s="348"/>
      <c r="E54" s="75"/>
      <c r="F54" s="75"/>
      <c r="G54" s="329"/>
      <c r="H54" s="324"/>
      <c r="I54" s="324"/>
      <c r="J54" s="346"/>
      <c r="K54" s="360"/>
      <c r="L54" s="366"/>
      <c r="M54" s="360"/>
      <c r="N54" s="360"/>
      <c r="O54" s="366"/>
      <c r="P54" s="386"/>
    </row>
    <row r="55" spans="2:20" s="155" customFormat="1" ht="57.75" customHeight="1" x14ac:dyDescent="0.25">
      <c r="B55" s="75">
        <v>58</v>
      </c>
      <c r="C55" s="339"/>
      <c r="D55" s="344"/>
      <c r="E55" s="354"/>
      <c r="F55" s="75"/>
      <c r="G55" s="329"/>
      <c r="H55" s="324"/>
      <c r="I55" s="75"/>
      <c r="J55" s="346"/>
      <c r="K55" s="346"/>
      <c r="L55" s="75"/>
      <c r="M55" s="346"/>
      <c r="N55" s="346"/>
      <c r="O55" s="75"/>
      <c r="P55" s="386"/>
    </row>
    <row r="56" spans="2:20" s="155" customFormat="1" ht="48" customHeight="1" x14ac:dyDescent="0.25">
      <c r="B56" s="366">
        <v>59</v>
      </c>
      <c r="C56" s="339"/>
      <c r="D56" s="324"/>
      <c r="E56" s="75"/>
      <c r="F56" s="75"/>
      <c r="G56" s="332"/>
      <c r="H56" s="324"/>
      <c r="I56" s="324"/>
      <c r="J56" s="346"/>
      <c r="K56" s="360"/>
      <c r="L56" s="366"/>
      <c r="M56" s="360"/>
      <c r="N56" s="360"/>
      <c r="O56" s="366"/>
      <c r="P56" s="386"/>
    </row>
    <row r="57" spans="2:20" s="155" customFormat="1" ht="26.25" customHeight="1" x14ac:dyDescent="0.25">
      <c r="B57" s="75">
        <v>60</v>
      </c>
      <c r="C57" s="339"/>
      <c r="D57" s="324"/>
      <c r="E57" s="75"/>
      <c r="F57" s="75"/>
      <c r="G57" s="329"/>
      <c r="H57" s="324"/>
      <c r="I57" s="324"/>
      <c r="J57" s="346"/>
      <c r="K57" s="360"/>
      <c r="L57" s="366"/>
      <c r="M57" s="360"/>
      <c r="N57" s="360"/>
      <c r="O57" s="366"/>
      <c r="P57" s="393"/>
    </row>
    <row r="58" spans="2:20" s="155" customFormat="1" ht="40.5" customHeight="1" x14ac:dyDescent="0.25">
      <c r="B58" s="75">
        <v>61</v>
      </c>
      <c r="C58" s="339"/>
      <c r="D58" s="324"/>
      <c r="E58" s="75"/>
      <c r="F58" s="75"/>
      <c r="G58" s="329"/>
      <c r="H58" s="324"/>
      <c r="I58" s="324"/>
      <c r="J58" s="346"/>
      <c r="K58" s="360"/>
      <c r="L58" s="366"/>
      <c r="M58" s="360"/>
      <c r="N58" s="360"/>
      <c r="O58" s="366"/>
      <c r="P58" s="386"/>
    </row>
    <row r="59" spans="2:20" s="155" customFormat="1" ht="54.75" customHeight="1" x14ac:dyDescent="0.25">
      <c r="B59" s="366">
        <v>62</v>
      </c>
      <c r="C59" s="339"/>
      <c r="D59" s="324"/>
      <c r="E59" s="75"/>
      <c r="F59" s="75"/>
      <c r="G59" s="329"/>
      <c r="H59" s="324"/>
      <c r="I59" s="324"/>
      <c r="J59" s="346"/>
      <c r="K59" s="360"/>
      <c r="L59" s="366"/>
      <c r="M59" s="360"/>
      <c r="N59" s="360"/>
      <c r="O59" s="366"/>
      <c r="P59" s="386"/>
    </row>
    <row r="60" spans="2:20" s="155" customFormat="1" ht="42" customHeight="1" x14ac:dyDescent="0.25">
      <c r="B60" s="75">
        <v>63</v>
      </c>
      <c r="C60" s="339"/>
      <c r="D60" s="324"/>
      <c r="E60" s="75"/>
      <c r="F60" s="75"/>
      <c r="G60" s="329"/>
      <c r="H60" s="358"/>
      <c r="I60" s="358"/>
      <c r="J60" s="346"/>
      <c r="K60" s="360"/>
      <c r="L60" s="366"/>
      <c r="M60" s="360"/>
      <c r="N60" s="360"/>
      <c r="O60" s="366"/>
      <c r="P60" s="386"/>
    </row>
    <row r="61" spans="2:20" s="155" customFormat="1" ht="42" customHeight="1" x14ac:dyDescent="0.25">
      <c r="B61" s="75">
        <v>64</v>
      </c>
      <c r="C61" s="12"/>
      <c r="D61" s="131"/>
      <c r="E61" s="46"/>
      <c r="F61" s="46"/>
      <c r="G61" s="46"/>
      <c r="H61" s="131"/>
      <c r="I61" s="131"/>
      <c r="J61" s="43"/>
      <c r="K61" s="44"/>
      <c r="L61" s="42"/>
      <c r="M61" s="44"/>
      <c r="N61" s="44"/>
      <c r="O61" s="100"/>
      <c r="P61" s="386"/>
    </row>
    <row r="62" spans="2:20" s="155" customFormat="1" ht="33" customHeight="1" x14ac:dyDescent="0.25">
      <c r="B62" s="366">
        <v>65</v>
      </c>
      <c r="C62" s="12"/>
      <c r="D62" s="131"/>
      <c r="E62" s="46"/>
      <c r="F62" s="46"/>
      <c r="G62" s="46"/>
      <c r="H62" s="131"/>
      <c r="I62" s="131"/>
      <c r="J62" s="43"/>
      <c r="K62" s="44"/>
      <c r="L62" s="42"/>
      <c r="M62" s="44"/>
      <c r="N62" s="44"/>
      <c r="O62" s="100"/>
      <c r="P62" s="386"/>
    </row>
    <row r="63" spans="2:20" s="155" customFormat="1" ht="93.75" customHeight="1" x14ac:dyDescent="0.25">
      <c r="B63" s="75">
        <v>66</v>
      </c>
      <c r="C63" s="339"/>
      <c r="D63" s="324"/>
      <c r="E63" s="75"/>
      <c r="F63" s="75"/>
      <c r="G63" s="329"/>
      <c r="H63" s="324"/>
      <c r="I63" s="324"/>
      <c r="J63" s="346"/>
      <c r="K63" s="360"/>
      <c r="L63" s="366"/>
      <c r="M63" s="360"/>
      <c r="N63" s="360"/>
      <c r="O63" s="366"/>
      <c r="P63" s="386"/>
    </row>
    <row r="64" spans="2:20" s="164" customFormat="1" ht="55.5" customHeight="1" x14ac:dyDescent="0.25">
      <c r="B64" s="75">
        <v>67</v>
      </c>
      <c r="C64" s="339"/>
      <c r="D64" s="324"/>
      <c r="E64" s="75"/>
      <c r="F64" s="75"/>
      <c r="G64" s="329"/>
      <c r="H64" s="358"/>
      <c r="I64" s="75"/>
      <c r="J64" s="346"/>
      <c r="K64" s="360"/>
      <c r="L64" s="366"/>
      <c r="M64" s="360"/>
      <c r="N64" s="360"/>
      <c r="O64" s="366"/>
      <c r="P64" s="386"/>
      <c r="Q64" s="155"/>
      <c r="R64" s="155"/>
      <c r="S64" s="155"/>
      <c r="T64" s="155"/>
    </row>
    <row r="65" spans="1:20" s="155" customFormat="1" ht="47.25" customHeight="1" x14ac:dyDescent="0.25">
      <c r="B65" s="366">
        <v>68</v>
      </c>
      <c r="C65" s="339"/>
      <c r="D65" s="324"/>
      <c r="E65" s="75"/>
      <c r="F65" s="75"/>
      <c r="G65" s="329"/>
      <c r="H65" s="358"/>
      <c r="I65" s="358"/>
      <c r="J65" s="346"/>
      <c r="K65" s="360"/>
      <c r="L65" s="366"/>
      <c r="M65" s="360"/>
      <c r="N65" s="360"/>
      <c r="O65" s="366"/>
      <c r="P65" s="386"/>
    </row>
    <row r="66" spans="1:20" s="155" customFormat="1" ht="54" customHeight="1" x14ac:dyDescent="0.25">
      <c r="B66" s="75">
        <v>69</v>
      </c>
      <c r="C66" s="280"/>
      <c r="D66" s="387"/>
      <c r="E66" s="281"/>
      <c r="F66" s="282"/>
      <c r="G66" s="282"/>
      <c r="H66" s="388"/>
      <c r="I66" s="388"/>
      <c r="J66" s="281"/>
      <c r="K66" s="281"/>
      <c r="L66" s="282"/>
      <c r="M66" s="281"/>
      <c r="N66" s="281"/>
      <c r="O66" s="389"/>
      <c r="P66" s="386"/>
    </row>
    <row r="67" spans="1:20" s="208" customFormat="1" ht="45" customHeight="1" x14ac:dyDescent="0.25">
      <c r="B67" s="75">
        <v>70</v>
      </c>
      <c r="C67" s="339"/>
      <c r="D67" s="324"/>
      <c r="E67" s="75"/>
      <c r="F67" s="75"/>
      <c r="G67" s="329"/>
      <c r="H67" s="324"/>
      <c r="I67" s="324"/>
      <c r="J67" s="346"/>
      <c r="K67" s="360"/>
      <c r="L67" s="366"/>
      <c r="M67" s="360"/>
      <c r="N67" s="360"/>
      <c r="O67" s="366"/>
      <c r="P67" s="394"/>
    </row>
    <row r="68" spans="1:20" s="155" customFormat="1" ht="80.25" customHeight="1" x14ac:dyDescent="0.25">
      <c r="B68" s="366">
        <v>71</v>
      </c>
      <c r="C68" s="339"/>
      <c r="D68" s="344"/>
      <c r="E68" s="75"/>
      <c r="F68" s="75"/>
      <c r="G68" s="329"/>
      <c r="H68" s="324"/>
      <c r="I68" s="75"/>
      <c r="J68" s="346"/>
      <c r="K68" s="346"/>
      <c r="L68" s="370"/>
      <c r="M68" s="346"/>
      <c r="N68" s="346"/>
      <c r="O68" s="75"/>
      <c r="P68" s="386"/>
    </row>
    <row r="69" spans="1:20" s="155" customFormat="1" ht="54.75" customHeight="1" x14ac:dyDescent="0.25">
      <c r="B69" s="75">
        <v>72</v>
      </c>
      <c r="C69" s="339"/>
      <c r="D69" s="324"/>
      <c r="E69" s="75"/>
      <c r="F69" s="75"/>
      <c r="G69" s="329"/>
      <c r="H69" s="324"/>
      <c r="I69" s="75"/>
      <c r="J69" s="346"/>
      <c r="K69" s="360"/>
      <c r="L69" s="366"/>
      <c r="M69" s="360"/>
      <c r="N69" s="360"/>
      <c r="O69" s="366"/>
      <c r="P69" s="386"/>
    </row>
    <row r="70" spans="1:20" s="155" customFormat="1" ht="51.75" customHeight="1" x14ac:dyDescent="0.25">
      <c r="B70" s="75">
        <v>73</v>
      </c>
      <c r="C70" s="339"/>
      <c r="D70" s="324"/>
      <c r="E70" s="75"/>
      <c r="F70" s="75"/>
      <c r="G70" s="329"/>
      <c r="H70" s="324"/>
      <c r="I70" s="324"/>
      <c r="J70" s="346"/>
      <c r="K70" s="360"/>
      <c r="L70" s="366"/>
      <c r="M70" s="360"/>
      <c r="N70" s="360"/>
      <c r="O70" s="366"/>
      <c r="P70" s="386"/>
    </row>
    <row r="71" spans="1:20" s="155" customFormat="1" ht="46.5" customHeight="1" x14ac:dyDescent="0.25">
      <c r="B71" s="366">
        <v>74</v>
      </c>
      <c r="C71" s="339"/>
      <c r="D71" s="324"/>
      <c r="E71" s="75"/>
      <c r="F71" s="75"/>
      <c r="G71" s="329"/>
      <c r="H71" s="324"/>
      <c r="I71" s="324"/>
      <c r="J71" s="346"/>
      <c r="K71" s="360"/>
      <c r="L71" s="366"/>
      <c r="M71" s="360"/>
      <c r="N71" s="360"/>
      <c r="O71" s="366"/>
      <c r="P71" s="386"/>
    </row>
    <row r="72" spans="1:20" s="155" customFormat="1" ht="93.75" customHeight="1" x14ac:dyDescent="0.25">
      <c r="B72" s="75">
        <v>75</v>
      </c>
      <c r="C72" s="339"/>
      <c r="D72" s="344"/>
      <c r="E72" s="75"/>
      <c r="F72" s="75"/>
      <c r="G72" s="329"/>
      <c r="H72" s="324"/>
      <c r="I72" s="324"/>
      <c r="J72" s="346"/>
      <c r="K72" s="346"/>
      <c r="L72" s="75"/>
      <c r="M72" s="346"/>
      <c r="N72" s="346"/>
      <c r="O72" s="75"/>
      <c r="P72" s="386"/>
    </row>
    <row r="73" spans="1:20" s="155" customFormat="1" ht="93" customHeight="1" x14ac:dyDescent="0.25">
      <c r="B73" s="75">
        <v>76</v>
      </c>
      <c r="C73" s="339"/>
      <c r="D73" s="346"/>
      <c r="E73" s="75"/>
      <c r="F73" s="75"/>
      <c r="G73" s="329"/>
      <c r="H73" s="324"/>
      <c r="I73" s="324"/>
      <c r="J73" s="346"/>
      <c r="K73" s="360"/>
      <c r="L73" s="366"/>
      <c r="M73" s="360"/>
      <c r="N73" s="360"/>
      <c r="O73" s="366"/>
      <c r="P73" s="386"/>
    </row>
    <row r="74" spans="1:20" s="155" customFormat="1" ht="64.5" customHeight="1" x14ac:dyDescent="0.25">
      <c r="B74" s="366">
        <v>77</v>
      </c>
      <c r="C74" s="339"/>
      <c r="D74" s="324"/>
      <c r="E74" s="75"/>
      <c r="F74" s="75"/>
      <c r="G74" s="329"/>
      <c r="H74" s="324"/>
      <c r="I74" s="324"/>
      <c r="J74" s="346"/>
      <c r="K74" s="360"/>
      <c r="L74" s="366"/>
      <c r="M74" s="360"/>
      <c r="N74" s="360"/>
      <c r="O74" s="366"/>
      <c r="P74" s="386"/>
    </row>
    <row r="75" spans="1:20" s="164" customFormat="1" ht="36" customHeight="1" x14ac:dyDescent="0.25">
      <c r="B75" s="75">
        <v>78</v>
      </c>
      <c r="C75" s="339"/>
      <c r="D75" s="324"/>
      <c r="E75" s="75"/>
      <c r="F75" s="75"/>
      <c r="G75" s="329"/>
      <c r="H75" s="324"/>
      <c r="I75" s="324"/>
      <c r="J75" s="346"/>
      <c r="K75" s="360"/>
      <c r="L75" s="366"/>
      <c r="M75" s="360"/>
      <c r="N75" s="360"/>
      <c r="O75" s="366"/>
      <c r="P75" s="392"/>
    </row>
    <row r="76" spans="1:20" s="155" customFormat="1" ht="39" customHeight="1" x14ac:dyDescent="0.25">
      <c r="B76" s="75">
        <v>79</v>
      </c>
      <c r="C76" s="341"/>
      <c r="D76" s="349"/>
      <c r="E76" s="303"/>
      <c r="F76" s="303"/>
      <c r="G76" s="336"/>
      <c r="H76" s="347"/>
      <c r="I76" s="347"/>
      <c r="J76" s="350"/>
      <c r="K76" s="350"/>
      <c r="L76" s="371"/>
      <c r="M76" s="350"/>
      <c r="N76" s="350"/>
      <c r="O76" s="303"/>
      <c r="P76" s="386"/>
    </row>
    <row r="77" spans="1:20" s="45" customFormat="1" ht="46.5" customHeight="1" x14ac:dyDescent="0.25">
      <c r="A77" s="379"/>
      <c r="B77" s="366">
        <v>80</v>
      </c>
      <c r="C77" s="339"/>
      <c r="D77" s="324"/>
      <c r="E77" s="75"/>
      <c r="F77" s="75"/>
      <c r="G77" s="329"/>
      <c r="H77" s="324"/>
      <c r="I77" s="324"/>
      <c r="J77" s="346"/>
      <c r="K77" s="360"/>
      <c r="L77" s="366"/>
      <c r="M77" s="360"/>
      <c r="N77" s="360"/>
      <c r="O77" s="366"/>
      <c r="P77" s="395"/>
      <c r="Q77" s="46"/>
      <c r="R77" s="46"/>
      <c r="S77" s="46"/>
      <c r="T77" s="46"/>
    </row>
    <row r="78" spans="1:20" s="207" customFormat="1" ht="85.5" customHeight="1" x14ac:dyDescent="0.25">
      <c r="B78" s="75">
        <v>81</v>
      </c>
      <c r="C78" s="339"/>
      <c r="D78" s="344"/>
      <c r="E78" s="75"/>
      <c r="F78" s="75"/>
      <c r="G78" s="329"/>
      <c r="H78" s="324"/>
      <c r="I78" s="324"/>
      <c r="J78" s="346"/>
      <c r="K78" s="346"/>
      <c r="L78" s="75"/>
      <c r="M78" s="346"/>
      <c r="N78" s="346"/>
      <c r="O78" s="75"/>
      <c r="P78" s="393"/>
    </row>
    <row r="79" spans="1:20" s="155" customFormat="1" ht="48.75" customHeight="1" x14ac:dyDescent="0.25">
      <c r="B79" s="75">
        <v>82</v>
      </c>
      <c r="C79" s="339"/>
      <c r="D79" s="324"/>
      <c r="E79" s="75"/>
      <c r="F79" s="75"/>
      <c r="G79" s="329"/>
      <c r="H79" s="324"/>
      <c r="I79" s="75"/>
      <c r="J79" s="346"/>
      <c r="K79" s="360"/>
      <c r="L79" s="366"/>
      <c r="M79" s="360"/>
      <c r="N79" s="360"/>
      <c r="O79" s="366"/>
      <c r="P79" s="386"/>
    </row>
    <row r="80" spans="1:20" s="155" customFormat="1" ht="36.75" customHeight="1" x14ac:dyDescent="0.25">
      <c r="B80" s="366">
        <v>83</v>
      </c>
      <c r="C80" s="339"/>
      <c r="D80" s="324"/>
      <c r="E80" s="75"/>
      <c r="F80" s="75"/>
      <c r="G80" s="329"/>
      <c r="H80" s="324"/>
      <c r="I80" s="324"/>
      <c r="J80" s="346"/>
      <c r="K80" s="360"/>
      <c r="L80" s="366"/>
      <c r="M80" s="360"/>
      <c r="N80" s="360"/>
      <c r="O80" s="366"/>
      <c r="P80" s="386"/>
    </row>
    <row r="81" spans="2:20" s="155" customFormat="1" ht="40.5" customHeight="1" x14ac:dyDescent="0.25">
      <c r="B81" s="75">
        <v>84</v>
      </c>
      <c r="C81" s="340"/>
      <c r="D81" s="343"/>
      <c r="E81" s="249"/>
      <c r="F81" s="249"/>
      <c r="G81" s="332"/>
      <c r="H81" s="343"/>
      <c r="I81" s="343"/>
      <c r="J81" s="352"/>
      <c r="K81" s="361"/>
      <c r="L81" s="367"/>
      <c r="M81" s="361"/>
      <c r="N81" s="361"/>
      <c r="O81" s="367"/>
      <c r="P81" s="386"/>
    </row>
    <row r="82" spans="2:20" s="155" customFormat="1" ht="39.75" customHeight="1" x14ac:dyDescent="0.25">
      <c r="B82" s="75">
        <v>85</v>
      </c>
      <c r="C82" s="339"/>
      <c r="D82" s="324"/>
      <c r="E82" s="75"/>
      <c r="F82" s="75"/>
      <c r="G82" s="329"/>
      <c r="H82" s="324"/>
      <c r="I82" s="324"/>
      <c r="J82" s="346"/>
      <c r="K82" s="360"/>
      <c r="L82" s="366"/>
      <c r="M82" s="360"/>
      <c r="N82" s="360"/>
      <c r="O82" s="366"/>
      <c r="P82" s="386"/>
    </row>
    <row r="83" spans="2:20" s="155" customFormat="1" ht="37.5" customHeight="1" x14ac:dyDescent="0.25">
      <c r="B83" s="366">
        <v>86</v>
      </c>
      <c r="C83" s="341"/>
      <c r="D83" s="324"/>
      <c r="E83" s="303"/>
      <c r="F83" s="303"/>
      <c r="G83" s="336"/>
      <c r="H83" s="347"/>
      <c r="I83" s="347"/>
      <c r="J83" s="350"/>
      <c r="K83" s="362"/>
      <c r="L83" s="368"/>
      <c r="M83" s="362"/>
      <c r="N83" s="362"/>
      <c r="O83" s="368"/>
      <c r="P83" s="386"/>
    </row>
    <row r="84" spans="2:20" s="155" customFormat="1" ht="54" customHeight="1" x14ac:dyDescent="0.25">
      <c r="B84" s="75">
        <v>87</v>
      </c>
      <c r="C84" s="339"/>
      <c r="D84" s="346"/>
      <c r="E84" s="75"/>
      <c r="F84" s="75"/>
      <c r="G84" s="329"/>
      <c r="H84" s="324"/>
      <c r="I84" s="324"/>
      <c r="J84" s="346"/>
      <c r="K84" s="363"/>
      <c r="L84" s="314"/>
      <c r="M84" s="363"/>
      <c r="N84" s="363"/>
      <c r="O84" s="366"/>
      <c r="P84" s="386"/>
    </row>
    <row r="85" spans="2:20" s="155" customFormat="1" ht="51" customHeight="1" x14ac:dyDescent="0.25">
      <c r="B85" s="75">
        <v>88</v>
      </c>
      <c r="C85" s="339"/>
      <c r="D85" s="324"/>
      <c r="E85" s="75"/>
      <c r="F85" s="75"/>
      <c r="G85" s="329"/>
      <c r="H85" s="324"/>
      <c r="I85" s="324"/>
      <c r="J85" s="346"/>
      <c r="K85" s="360"/>
      <c r="L85" s="366"/>
      <c r="M85" s="360"/>
      <c r="N85" s="360"/>
      <c r="O85" s="366"/>
      <c r="P85" s="386"/>
    </row>
    <row r="86" spans="2:20" s="155" customFormat="1" ht="37.5" customHeight="1" x14ac:dyDescent="0.25">
      <c r="B86" s="366">
        <v>89</v>
      </c>
      <c r="C86" s="339"/>
      <c r="D86" s="324"/>
      <c r="E86" s="75"/>
      <c r="F86" s="75"/>
      <c r="G86" s="329"/>
      <c r="H86" s="324"/>
      <c r="I86" s="324"/>
      <c r="J86" s="346"/>
      <c r="K86" s="360"/>
      <c r="L86" s="366"/>
      <c r="M86" s="360"/>
      <c r="N86" s="360"/>
      <c r="O86" s="366"/>
      <c r="P86" s="386"/>
    </row>
    <row r="87" spans="2:20" s="207" customFormat="1" ht="51" customHeight="1" x14ac:dyDescent="0.25">
      <c r="B87" s="75">
        <v>90</v>
      </c>
      <c r="C87" s="339"/>
      <c r="D87" s="324"/>
      <c r="E87" s="346"/>
      <c r="F87" s="75"/>
      <c r="G87" s="329"/>
      <c r="H87" s="324"/>
      <c r="I87" s="324"/>
      <c r="J87" s="346"/>
      <c r="K87" s="360"/>
      <c r="L87" s="366"/>
      <c r="M87" s="360"/>
      <c r="N87" s="360"/>
      <c r="O87" s="366"/>
      <c r="P87" s="393"/>
    </row>
    <row r="88" spans="2:20" s="164" customFormat="1" ht="45" customHeight="1" x14ac:dyDescent="0.25">
      <c r="B88" s="75">
        <v>91</v>
      </c>
      <c r="C88" s="329"/>
      <c r="D88" s="324"/>
      <c r="E88" s="75"/>
      <c r="F88" s="75"/>
      <c r="G88" s="329"/>
      <c r="H88" s="324"/>
      <c r="I88" s="324"/>
      <c r="J88" s="324"/>
      <c r="K88" s="346"/>
      <c r="L88" s="75"/>
      <c r="M88" s="346"/>
      <c r="N88" s="346"/>
      <c r="O88" s="75"/>
      <c r="P88" s="386"/>
      <c r="Q88" s="155"/>
      <c r="R88" s="155"/>
      <c r="S88" s="155"/>
      <c r="T88" s="155"/>
    </row>
    <row r="89" spans="2:20" s="164" customFormat="1" ht="46.5" customHeight="1" x14ac:dyDescent="0.25">
      <c r="B89" s="366">
        <v>92</v>
      </c>
      <c r="C89" s="339"/>
      <c r="D89" s="344"/>
      <c r="E89" s="75"/>
      <c r="F89" s="75"/>
      <c r="G89" s="329"/>
      <c r="H89" s="324"/>
      <c r="I89" s="75"/>
      <c r="J89" s="346"/>
      <c r="K89" s="346"/>
      <c r="L89" s="369"/>
      <c r="M89" s="346"/>
      <c r="N89" s="346"/>
      <c r="O89" s="75"/>
      <c r="P89" s="392"/>
    </row>
    <row r="90" spans="2:20" s="155" customFormat="1" ht="11.25" x14ac:dyDescent="0.25">
      <c r="B90" s="75">
        <v>93</v>
      </c>
      <c r="C90" s="339"/>
      <c r="D90" s="344"/>
      <c r="E90" s="75"/>
      <c r="F90" s="75"/>
      <c r="G90" s="329"/>
      <c r="H90" s="324"/>
      <c r="I90" s="324"/>
      <c r="J90" s="346"/>
      <c r="K90" s="346"/>
      <c r="L90" s="75"/>
      <c r="M90" s="346"/>
      <c r="N90" s="346"/>
      <c r="O90" s="75"/>
      <c r="P90" s="386"/>
    </row>
    <row r="91" spans="2:20" s="155" customFormat="1" ht="27" customHeight="1" x14ac:dyDescent="0.25">
      <c r="B91" s="75">
        <v>94</v>
      </c>
      <c r="C91" s="339"/>
      <c r="D91" s="324"/>
      <c r="E91" s="75"/>
      <c r="F91" s="75"/>
      <c r="G91" s="329"/>
      <c r="H91" s="75"/>
      <c r="I91" s="324"/>
      <c r="J91" s="346"/>
      <c r="K91" s="360"/>
      <c r="L91" s="366"/>
      <c r="M91" s="360"/>
      <c r="N91" s="360"/>
      <c r="O91" s="366"/>
      <c r="P91" s="386"/>
    </row>
    <row r="92" spans="2:20" s="234" customFormat="1" ht="27" customHeight="1" x14ac:dyDescent="0.25">
      <c r="B92" s="366">
        <v>95</v>
      </c>
      <c r="C92" s="341"/>
      <c r="D92" s="350"/>
      <c r="E92" s="303"/>
      <c r="F92" s="303"/>
      <c r="G92" s="333"/>
      <c r="H92" s="347"/>
      <c r="I92" s="347"/>
      <c r="J92" s="350"/>
      <c r="K92" s="364"/>
      <c r="L92" s="372"/>
      <c r="M92" s="364"/>
      <c r="N92" s="364"/>
      <c r="O92" s="372"/>
      <c r="P92" s="391"/>
    </row>
    <row r="93" spans="2:20" s="155" customFormat="1" ht="60.75" customHeight="1" x14ac:dyDescent="0.25">
      <c r="B93" s="75">
        <v>96</v>
      </c>
      <c r="C93" s="339"/>
      <c r="D93" s="324"/>
      <c r="E93" s="75"/>
      <c r="F93" s="75"/>
      <c r="G93" s="329"/>
      <c r="H93" s="324"/>
      <c r="I93" s="324"/>
      <c r="J93" s="346"/>
      <c r="K93" s="360"/>
      <c r="L93" s="366"/>
      <c r="M93" s="360"/>
      <c r="N93" s="360"/>
      <c r="O93" s="366"/>
      <c r="P93" s="386"/>
    </row>
    <row r="94" spans="2:20" s="155" customFormat="1" ht="26.25" customHeight="1" x14ac:dyDescent="0.25">
      <c r="B94" s="75">
        <v>97</v>
      </c>
      <c r="C94" s="339"/>
      <c r="D94" s="324"/>
      <c r="E94" s="75"/>
      <c r="F94" s="75"/>
      <c r="G94" s="329"/>
      <c r="H94" s="324"/>
      <c r="I94" s="324"/>
      <c r="J94" s="346"/>
      <c r="K94" s="360"/>
      <c r="L94" s="366"/>
      <c r="M94" s="360"/>
      <c r="N94" s="360"/>
      <c r="O94" s="366"/>
      <c r="P94" s="386"/>
    </row>
    <row r="95" spans="2:20" s="164" customFormat="1" ht="27" customHeight="1" x14ac:dyDescent="0.25">
      <c r="B95" s="366">
        <v>98</v>
      </c>
      <c r="C95" s="339"/>
      <c r="D95" s="324"/>
      <c r="E95" s="75"/>
      <c r="F95" s="75"/>
      <c r="G95" s="329"/>
      <c r="H95" s="324"/>
      <c r="I95" s="324"/>
      <c r="J95" s="346"/>
      <c r="K95" s="360"/>
      <c r="L95" s="366"/>
      <c r="M95" s="360"/>
      <c r="N95" s="360"/>
      <c r="O95" s="366"/>
      <c r="P95" s="392"/>
    </row>
    <row r="96" spans="2:20" s="155" customFormat="1" ht="27" customHeight="1" x14ac:dyDescent="0.25">
      <c r="B96" s="75">
        <v>99</v>
      </c>
      <c r="C96" s="339"/>
      <c r="D96" s="324"/>
      <c r="E96" s="75"/>
      <c r="F96" s="75"/>
      <c r="G96" s="329"/>
      <c r="H96" s="324"/>
      <c r="I96" s="324"/>
      <c r="J96" s="346"/>
      <c r="K96" s="360"/>
      <c r="L96" s="366"/>
      <c r="M96" s="360"/>
      <c r="N96" s="360"/>
      <c r="O96" s="366"/>
      <c r="P96" s="386"/>
    </row>
    <row r="97" spans="2:20" s="155" customFormat="1" ht="70.5" customHeight="1" x14ac:dyDescent="0.25">
      <c r="B97" s="75">
        <v>100</v>
      </c>
      <c r="C97" s="339"/>
      <c r="D97" s="344"/>
      <c r="E97" s="75"/>
      <c r="F97" s="75"/>
      <c r="G97" s="329"/>
      <c r="H97" s="324"/>
      <c r="I97" s="324"/>
      <c r="J97" s="346"/>
      <c r="K97" s="346"/>
      <c r="L97" s="75"/>
      <c r="M97" s="346"/>
      <c r="N97" s="346"/>
      <c r="O97" s="75"/>
      <c r="P97" s="386"/>
      <c r="S97" s="325"/>
      <c r="T97" s="325"/>
    </row>
    <row r="98" spans="2:20" s="155" customFormat="1" ht="69.75" customHeight="1" x14ac:dyDescent="0.25">
      <c r="B98" s="366">
        <v>101</v>
      </c>
      <c r="C98" s="339"/>
      <c r="D98" s="324"/>
      <c r="E98" s="75"/>
      <c r="F98" s="75"/>
      <c r="G98" s="329"/>
      <c r="H98" s="324"/>
      <c r="I98" s="324"/>
      <c r="J98" s="346"/>
      <c r="K98" s="360"/>
      <c r="L98" s="366"/>
      <c r="M98" s="360"/>
      <c r="N98" s="360"/>
      <c r="O98" s="366"/>
      <c r="P98" s="386"/>
      <c r="S98" s="323"/>
      <c r="T98" s="323"/>
    </row>
    <row r="99" spans="2:20" s="155" customFormat="1" ht="27" customHeight="1" x14ac:dyDescent="0.25">
      <c r="B99" s="75">
        <v>102</v>
      </c>
      <c r="C99" s="341"/>
      <c r="D99" s="347"/>
      <c r="E99" s="303"/>
      <c r="F99" s="303"/>
      <c r="G99" s="336"/>
      <c r="H99" s="347"/>
      <c r="I99" s="347"/>
      <c r="J99" s="350"/>
      <c r="K99" s="362"/>
      <c r="L99" s="368"/>
      <c r="M99" s="362"/>
      <c r="N99" s="362"/>
      <c r="O99" s="368"/>
      <c r="P99" s="386"/>
    </row>
    <row r="100" spans="2:20" s="155" customFormat="1" ht="38.25" customHeight="1" x14ac:dyDescent="0.25">
      <c r="B100" s="75">
        <v>103</v>
      </c>
      <c r="C100" s="339"/>
      <c r="D100" s="324"/>
      <c r="E100" s="75"/>
      <c r="F100" s="75"/>
      <c r="G100" s="329"/>
      <c r="H100" s="324"/>
      <c r="I100" s="324"/>
      <c r="J100" s="346"/>
      <c r="K100" s="360"/>
      <c r="L100" s="366"/>
      <c r="M100" s="360"/>
      <c r="N100" s="360"/>
      <c r="O100" s="75"/>
      <c r="P100" s="386"/>
    </row>
    <row r="101" spans="2:20" s="155" customFormat="1" ht="26.25" customHeight="1" x14ac:dyDescent="0.25">
      <c r="B101" s="366">
        <v>104</v>
      </c>
      <c r="C101" s="339"/>
      <c r="D101" s="344"/>
      <c r="E101" s="75"/>
      <c r="F101" s="75"/>
      <c r="G101" s="329"/>
      <c r="H101" s="324"/>
      <c r="I101" s="324"/>
      <c r="J101" s="346"/>
      <c r="K101" s="346"/>
      <c r="L101" s="75"/>
      <c r="M101" s="346"/>
      <c r="N101" s="346"/>
      <c r="O101" s="75"/>
      <c r="P101" s="386"/>
    </row>
    <row r="102" spans="2:20" s="155" customFormat="1" ht="52.5" customHeight="1" x14ac:dyDescent="0.25">
      <c r="B102" s="75">
        <v>105</v>
      </c>
      <c r="C102" s="339"/>
      <c r="D102" s="324"/>
      <c r="E102" s="75"/>
      <c r="F102" s="75"/>
      <c r="G102" s="329"/>
      <c r="H102" s="324"/>
      <c r="I102" s="324"/>
      <c r="J102" s="346"/>
      <c r="K102" s="360"/>
      <c r="L102" s="366"/>
      <c r="M102" s="360"/>
      <c r="N102" s="360"/>
      <c r="O102" s="75"/>
      <c r="P102" s="386"/>
    </row>
    <row r="103" spans="2:20" s="155" customFormat="1" ht="44.25" customHeight="1" x14ac:dyDescent="0.25">
      <c r="B103" s="75">
        <v>106</v>
      </c>
      <c r="C103" s="339"/>
      <c r="D103" s="324"/>
      <c r="E103" s="75"/>
      <c r="F103" s="75"/>
      <c r="G103" s="329"/>
      <c r="H103" s="324"/>
      <c r="I103" s="324"/>
      <c r="J103" s="324"/>
      <c r="K103" s="360"/>
      <c r="L103" s="366"/>
      <c r="M103" s="360"/>
      <c r="N103" s="360"/>
      <c r="O103" s="366"/>
      <c r="P103" s="386"/>
    </row>
    <row r="104" spans="2:20" s="155" customFormat="1" ht="27" customHeight="1" x14ac:dyDescent="0.25">
      <c r="B104" s="366">
        <v>107</v>
      </c>
      <c r="C104" s="339"/>
      <c r="D104" s="346"/>
      <c r="E104" s="75"/>
      <c r="F104" s="75"/>
      <c r="G104" s="329"/>
      <c r="H104" s="324"/>
      <c r="I104" s="324"/>
      <c r="J104" s="346"/>
      <c r="K104" s="360"/>
      <c r="L104" s="366"/>
      <c r="M104" s="360"/>
      <c r="N104" s="360"/>
      <c r="O104" s="366"/>
      <c r="P104" s="386"/>
    </row>
    <row r="105" spans="2:20" s="155" customFormat="1" ht="27" customHeight="1" x14ac:dyDescent="0.25">
      <c r="B105" s="75">
        <v>108</v>
      </c>
      <c r="C105" s="339"/>
      <c r="D105" s="324"/>
      <c r="E105" s="75"/>
      <c r="F105" s="75"/>
      <c r="G105" s="329"/>
      <c r="H105" s="324"/>
      <c r="I105" s="324"/>
      <c r="J105" s="346"/>
      <c r="K105" s="360"/>
      <c r="L105" s="366"/>
      <c r="M105" s="360"/>
      <c r="N105" s="360"/>
      <c r="O105" s="366"/>
      <c r="P105" s="386"/>
    </row>
    <row r="106" spans="2:20" s="155" customFormat="1" ht="27" customHeight="1" x14ac:dyDescent="0.25">
      <c r="B106" s="75">
        <v>109</v>
      </c>
      <c r="C106" s="339"/>
      <c r="D106" s="344"/>
      <c r="E106" s="75"/>
      <c r="F106" s="75"/>
      <c r="G106" s="329"/>
      <c r="H106" s="75"/>
      <c r="I106" s="324"/>
      <c r="J106" s="346"/>
      <c r="K106" s="346"/>
      <c r="L106" s="75"/>
      <c r="M106" s="346"/>
      <c r="N106" s="346"/>
      <c r="O106" s="75"/>
      <c r="P106" s="386"/>
    </row>
    <row r="107" spans="2:20" s="155" customFormat="1" ht="50.25" customHeight="1" x14ac:dyDescent="0.25">
      <c r="B107" s="366">
        <v>110</v>
      </c>
      <c r="C107" s="339"/>
      <c r="D107" s="324"/>
      <c r="E107" s="75"/>
      <c r="F107" s="75"/>
      <c r="G107" s="329"/>
      <c r="H107" s="324"/>
      <c r="I107" s="324"/>
      <c r="J107" s="324"/>
      <c r="K107" s="360"/>
      <c r="L107" s="366"/>
      <c r="M107" s="360"/>
      <c r="N107" s="360"/>
      <c r="O107" s="366"/>
      <c r="P107" s="386"/>
    </row>
    <row r="108" spans="2:20" s="155" customFormat="1" ht="55.5" customHeight="1" x14ac:dyDescent="0.25">
      <c r="B108" s="75">
        <v>111</v>
      </c>
      <c r="C108" s="339"/>
      <c r="D108" s="324"/>
      <c r="E108" s="75"/>
      <c r="F108" s="75"/>
      <c r="G108" s="329"/>
      <c r="H108" s="324"/>
      <c r="I108" s="324"/>
      <c r="J108" s="346"/>
      <c r="K108" s="360"/>
      <c r="L108" s="366"/>
      <c r="M108" s="360"/>
      <c r="N108" s="360"/>
      <c r="O108" s="366"/>
      <c r="P108" s="386"/>
    </row>
    <row r="109" spans="2:20" s="155" customFormat="1" ht="26.25" customHeight="1" x14ac:dyDescent="0.25">
      <c r="B109" s="75">
        <v>112</v>
      </c>
      <c r="C109" s="339"/>
      <c r="D109" s="324"/>
      <c r="E109" s="75"/>
      <c r="F109" s="75"/>
      <c r="G109" s="329"/>
      <c r="H109" s="324"/>
      <c r="I109" s="324"/>
      <c r="J109" s="346"/>
      <c r="K109" s="360"/>
      <c r="L109" s="366"/>
      <c r="M109" s="360"/>
      <c r="N109" s="360"/>
      <c r="O109" s="366"/>
      <c r="P109" s="386"/>
    </row>
    <row r="110" spans="2:20" s="155" customFormat="1" ht="55.5" customHeight="1" x14ac:dyDescent="0.25">
      <c r="B110" s="366">
        <v>113</v>
      </c>
      <c r="C110" s="339"/>
      <c r="D110" s="324"/>
      <c r="E110" s="75"/>
      <c r="F110" s="75"/>
      <c r="G110" s="329"/>
      <c r="H110" s="324"/>
      <c r="I110" s="324"/>
      <c r="J110" s="346"/>
      <c r="K110" s="360"/>
      <c r="L110" s="366"/>
      <c r="M110" s="360"/>
      <c r="N110" s="360"/>
      <c r="O110" s="366"/>
      <c r="P110" s="386"/>
    </row>
    <row r="111" spans="2:20" s="234" customFormat="1" ht="39" customHeight="1" x14ac:dyDescent="0.25">
      <c r="B111" s="75">
        <v>114</v>
      </c>
      <c r="C111" s="339"/>
      <c r="D111" s="344"/>
      <c r="E111" s="75"/>
      <c r="F111" s="75"/>
      <c r="G111" s="329"/>
      <c r="H111" s="324"/>
      <c r="I111" s="324"/>
      <c r="J111" s="346"/>
      <c r="K111" s="346"/>
      <c r="L111" s="75"/>
      <c r="M111" s="346"/>
      <c r="N111" s="346"/>
      <c r="O111" s="75"/>
      <c r="P111" s="386"/>
      <c r="Q111" s="155"/>
      <c r="R111" s="155"/>
      <c r="S111" s="155"/>
      <c r="T111" s="155"/>
    </row>
    <row r="112" spans="2:20" s="155" customFormat="1" ht="49.5" customHeight="1" x14ac:dyDescent="0.25">
      <c r="B112" s="75">
        <v>115</v>
      </c>
      <c r="C112" s="339"/>
      <c r="D112" s="324"/>
      <c r="E112" s="75"/>
      <c r="F112" s="75"/>
      <c r="G112" s="329"/>
      <c r="H112" s="324"/>
      <c r="I112" s="324"/>
      <c r="J112" s="346"/>
      <c r="K112" s="360"/>
      <c r="L112" s="366"/>
      <c r="M112" s="360"/>
      <c r="N112" s="360"/>
      <c r="O112" s="366"/>
      <c r="P112" s="386"/>
    </row>
    <row r="113" spans="2:20" s="155" customFormat="1" ht="34.5" customHeight="1" x14ac:dyDescent="0.25">
      <c r="B113" s="366">
        <v>116</v>
      </c>
      <c r="C113" s="339"/>
      <c r="D113" s="324"/>
      <c r="E113" s="75"/>
      <c r="F113" s="75"/>
      <c r="G113" s="329"/>
      <c r="H113" s="324"/>
      <c r="I113" s="324"/>
      <c r="J113" s="324"/>
      <c r="K113" s="360"/>
      <c r="L113" s="366"/>
      <c r="M113" s="360"/>
      <c r="N113" s="360"/>
      <c r="O113" s="366"/>
      <c r="P113" s="386"/>
    </row>
    <row r="114" spans="2:20" s="155" customFormat="1" ht="27" customHeight="1" x14ac:dyDescent="0.25">
      <c r="B114" s="75">
        <v>117</v>
      </c>
      <c r="C114" s="339"/>
      <c r="D114" s="344"/>
      <c r="E114" s="346"/>
      <c r="F114" s="75"/>
      <c r="G114" s="329"/>
      <c r="H114" s="324"/>
      <c r="I114" s="324"/>
      <c r="J114" s="346"/>
      <c r="K114" s="346"/>
      <c r="L114" s="75"/>
      <c r="M114" s="346"/>
      <c r="N114" s="346"/>
      <c r="O114" s="75"/>
      <c r="P114" s="386"/>
    </row>
    <row r="115" spans="2:20" s="234" customFormat="1" ht="48.75" customHeight="1" x14ac:dyDescent="0.25">
      <c r="B115" s="75">
        <v>118</v>
      </c>
      <c r="C115" s="339"/>
      <c r="D115" s="324"/>
      <c r="E115" s="75"/>
      <c r="F115" s="75"/>
      <c r="G115" s="329"/>
      <c r="H115" s="324"/>
      <c r="I115" s="324"/>
      <c r="J115" s="346"/>
      <c r="K115" s="360"/>
      <c r="L115" s="366"/>
      <c r="M115" s="360"/>
      <c r="N115" s="360"/>
      <c r="O115" s="366"/>
      <c r="P115" s="391"/>
    </row>
    <row r="116" spans="2:20" s="207" customFormat="1" ht="69" customHeight="1" x14ac:dyDescent="0.25">
      <c r="B116" s="366">
        <v>119</v>
      </c>
      <c r="C116" s="339"/>
      <c r="D116" s="344"/>
      <c r="E116" s="75"/>
      <c r="F116" s="75"/>
      <c r="G116" s="329"/>
      <c r="H116" s="324"/>
      <c r="I116" s="324"/>
      <c r="J116" s="346"/>
      <c r="K116" s="346"/>
      <c r="L116" s="369"/>
      <c r="M116" s="346"/>
      <c r="N116" s="346"/>
      <c r="O116" s="75"/>
      <c r="P116" s="396"/>
      <c r="Q116" s="326"/>
      <c r="R116" s="326"/>
      <c r="S116" s="326"/>
      <c r="T116" s="326"/>
    </row>
    <row r="117" spans="2:20" s="155" customFormat="1" ht="63.75" customHeight="1" x14ac:dyDescent="0.25">
      <c r="B117" s="75">
        <v>120</v>
      </c>
      <c r="C117" s="339"/>
      <c r="D117" s="324"/>
      <c r="E117" s="75"/>
      <c r="F117" s="75"/>
      <c r="G117" s="329"/>
      <c r="H117" s="324"/>
      <c r="I117" s="324"/>
      <c r="J117" s="346"/>
      <c r="K117" s="360"/>
      <c r="L117" s="366"/>
      <c r="M117" s="360"/>
      <c r="N117" s="360"/>
      <c r="O117" s="366"/>
      <c r="P117" s="386"/>
    </row>
    <row r="118" spans="2:20" s="155" customFormat="1" ht="36" customHeight="1" x14ac:dyDescent="0.25">
      <c r="B118" s="75">
        <v>121</v>
      </c>
      <c r="C118" s="339"/>
      <c r="D118" s="324"/>
      <c r="E118" s="75"/>
      <c r="F118" s="75"/>
      <c r="G118" s="329"/>
      <c r="H118" s="324"/>
      <c r="I118" s="324"/>
      <c r="J118" s="346"/>
      <c r="K118" s="360"/>
      <c r="L118" s="366"/>
      <c r="M118" s="360"/>
      <c r="N118" s="360"/>
      <c r="O118" s="366"/>
      <c r="P118" s="386"/>
    </row>
    <row r="119" spans="2:20" s="155" customFormat="1" ht="27" customHeight="1" x14ac:dyDescent="0.25">
      <c r="B119" s="366">
        <v>122</v>
      </c>
      <c r="C119" s="339"/>
      <c r="D119" s="324"/>
      <c r="E119" s="75"/>
      <c r="F119" s="75"/>
      <c r="G119" s="329"/>
      <c r="H119" s="324"/>
      <c r="I119" s="324"/>
      <c r="J119" s="346"/>
      <c r="K119" s="360"/>
      <c r="L119" s="366"/>
      <c r="M119" s="360"/>
      <c r="N119" s="360"/>
      <c r="O119" s="366"/>
      <c r="P119" s="386"/>
    </row>
    <row r="120" spans="2:20" s="155" customFormat="1" ht="44.25" customHeight="1" x14ac:dyDescent="0.25">
      <c r="B120" s="75">
        <v>123</v>
      </c>
      <c r="C120" s="339"/>
      <c r="D120" s="324"/>
      <c r="E120" s="75"/>
      <c r="F120" s="75"/>
      <c r="G120" s="329"/>
      <c r="H120" s="324"/>
      <c r="I120" s="324"/>
      <c r="J120" s="324"/>
      <c r="K120" s="360"/>
      <c r="L120" s="366"/>
      <c r="M120" s="360"/>
      <c r="N120" s="360"/>
      <c r="O120" s="366"/>
      <c r="P120" s="386"/>
    </row>
    <row r="121" spans="2:20" s="155" customFormat="1" ht="132" customHeight="1" x14ac:dyDescent="0.25">
      <c r="B121" s="75">
        <v>124</v>
      </c>
      <c r="C121" s="339"/>
      <c r="D121" s="346"/>
      <c r="E121" s="75"/>
      <c r="F121" s="75"/>
      <c r="G121" s="329"/>
      <c r="H121" s="324"/>
      <c r="I121" s="324"/>
      <c r="J121" s="346"/>
      <c r="K121" s="360"/>
      <c r="L121" s="366"/>
      <c r="M121" s="360"/>
      <c r="N121" s="360"/>
      <c r="O121" s="366"/>
      <c r="P121" s="386"/>
    </row>
    <row r="122" spans="2:20" s="155" customFormat="1" ht="38.25" customHeight="1" x14ac:dyDescent="0.25">
      <c r="B122" s="366">
        <v>125</v>
      </c>
      <c r="C122" s="339"/>
      <c r="D122" s="324"/>
      <c r="E122" s="75"/>
      <c r="F122" s="75"/>
      <c r="G122" s="329"/>
      <c r="H122" s="324"/>
      <c r="I122" s="324"/>
      <c r="J122" s="324"/>
      <c r="K122" s="360"/>
      <c r="L122" s="366"/>
      <c r="M122" s="360"/>
      <c r="N122" s="360"/>
      <c r="O122" s="366"/>
      <c r="P122" s="386"/>
    </row>
    <row r="123" spans="2:20" s="164" customFormat="1" ht="48.75" customHeight="1" x14ac:dyDescent="0.25">
      <c r="B123" s="75">
        <v>126</v>
      </c>
      <c r="C123" s="339"/>
      <c r="D123" s="324"/>
      <c r="E123" s="75"/>
      <c r="F123" s="75"/>
      <c r="G123" s="329"/>
      <c r="H123" s="324"/>
      <c r="I123" s="75"/>
      <c r="J123" s="346"/>
      <c r="K123" s="360"/>
      <c r="L123" s="366"/>
      <c r="M123" s="360"/>
      <c r="N123" s="360"/>
      <c r="O123" s="366"/>
      <c r="P123" s="392"/>
    </row>
    <row r="124" spans="2:20" s="207" customFormat="1" ht="51.75" customHeight="1" x14ac:dyDescent="0.25">
      <c r="B124" s="75">
        <v>127</v>
      </c>
      <c r="C124" s="339"/>
      <c r="D124" s="324"/>
      <c r="E124" s="75"/>
      <c r="F124" s="75"/>
      <c r="G124" s="329"/>
      <c r="H124" s="324"/>
      <c r="I124" s="324"/>
      <c r="J124" s="346"/>
      <c r="K124" s="346"/>
      <c r="L124" s="75"/>
      <c r="M124" s="346"/>
      <c r="N124" s="346"/>
      <c r="O124" s="75"/>
      <c r="P124" s="386"/>
    </row>
    <row r="125" spans="2:20" s="155" customFormat="1" ht="39.75" customHeight="1" x14ac:dyDescent="0.25">
      <c r="B125" s="366">
        <v>128</v>
      </c>
      <c r="C125" s="339"/>
      <c r="D125" s="324"/>
      <c r="E125" s="75"/>
      <c r="F125" s="75"/>
      <c r="G125" s="329"/>
      <c r="H125" s="324"/>
      <c r="I125" s="324"/>
      <c r="J125" s="346"/>
      <c r="K125" s="360"/>
      <c r="L125" s="366"/>
      <c r="M125" s="360"/>
      <c r="N125" s="360"/>
      <c r="O125" s="366"/>
      <c r="P125" s="386"/>
    </row>
    <row r="126" spans="2:20" s="155" customFormat="1" ht="125.25" customHeight="1" x14ac:dyDescent="0.25">
      <c r="B126" s="75">
        <v>129</v>
      </c>
      <c r="C126" s="339"/>
      <c r="D126" s="344"/>
      <c r="E126" s="75"/>
      <c r="F126" s="75"/>
      <c r="G126" s="329"/>
      <c r="H126" s="324"/>
      <c r="I126" s="324"/>
      <c r="J126" s="346"/>
      <c r="K126" s="346"/>
      <c r="L126" s="369"/>
      <c r="M126" s="346"/>
      <c r="N126" s="346"/>
      <c r="O126" s="75"/>
      <c r="P126" s="386"/>
    </row>
    <row r="127" spans="2:20" s="155" customFormat="1" ht="35.25" customHeight="1" x14ac:dyDescent="0.25">
      <c r="B127" s="75">
        <v>130</v>
      </c>
      <c r="C127" s="339"/>
      <c r="D127" s="324"/>
      <c r="E127" s="75"/>
      <c r="F127" s="75"/>
      <c r="G127" s="329"/>
      <c r="H127" s="324"/>
      <c r="I127" s="324"/>
      <c r="J127" s="346"/>
      <c r="K127" s="360"/>
      <c r="L127" s="366"/>
      <c r="M127" s="360"/>
      <c r="N127" s="360"/>
      <c r="O127" s="366"/>
      <c r="P127" s="386"/>
    </row>
    <row r="128" spans="2:20" s="155" customFormat="1" ht="57" customHeight="1" x14ac:dyDescent="0.25">
      <c r="B128" s="366">
        <v>131</v>
      </c>
      <c r="C128" s="339"/>
      <c r="D128" s="324"/>
      <c r="E128" s="75"/>
      <c r="F128" s="75"/>
      <c r="G128" s="329"/>
      <c r="H128" s="324"/>
      <c r="I128" s="324"/>
      <c r="J128" s="324"/>
      <c r="K128" s="360"/>
      <c r="L128" s="366"/>
      <c r="M128" s="360"/>
      <c r="N128" s="360"/>
      <c r="O128" s="366"/>
      <c r="P128" s="386"/>
    </row>
    <row r="129" spans="2:20" s="325" customFormat="1" ht="51" customHeight="1" x14ac:dyDescent="0.25">
      <c r="B129" s="75">
        <v>132</v>
      </c>
      <c r="C129" s="339"/>
      <c r="D129" s="324"/>
      <c r="E129" s="75"/>
      <c r="F129" s="75"/>
      <c r="G129" s="329"/>
      <c r="H129" s="324"/>
      <c r="I129" s="324"/>
      <c r="J129" s="346"/>
      <c r="K129" s="360"/>
      <c r="L129" s="366"/>
      <c r="M129" s="360"/>
      <c r="N129" s="360"/>
      <c r="O129" s="75"/>
      <c r="P129" s="386"/>
      <c r="Q129" s="155"/>
      <c r="R129" s="155"/>
      <c r="S129" s="155"/>
      <c r="T129" s="155"/>
    </row>
    <row r="130" spans="2:20" s="155" customFormat="1" ht="27.75" customHeight="1" x14ac:dyDescent="0.25">
      <c r="B130" s="75">
        <v>133</v>
      </c>
      <c r="C130" s="339"/>
      <c r="D130" s="324"/>
      <c r="E130" s="75"/>
      <c r="F130" s="75"/>
      <c r="G130" s="329"/>
      <c r="H130" s="358"/>
      <c r="I130" s="358"/>
      <c r="J130" s="346"/>
      <c r="K130" s="360"/>
      <c r="L130" s="366"/>
      <c r="M130" s="360"/>
      <c r="N130" s="360"/>
      <c r="O130" s="366"/>
      <c r="P130" s="386"/>
    </row>
    <row r="131" spans="2:20" s="155" customFormat="1" ht="26.25" customHeight="1" x14ac:dyDescent="0.25">
      <c r="B131" s="366">
        <v>134</v>
      </c>
      <c r="C131" s="339"/>
      <c r="D131" s="324"/>
      <c r="E131" s="75"/>
      <c r="F131" s="75"/>
      <c r="G131" s="329"/>
      <c r="H131" s="324"/>
      <c r="I131" s="324"/>
      <c r="J131" s="346"/>
      <c r="K131" s="360"/>
      <c r="L131" s="366"/>
      <c r="M131" s="360"/>
      <c r="N131" s="360"/>
      <c r="O131" s="366"/>
      <c r="P131" s="386"/>
    </row>
    <row r="132" spans="2:20" s="155" customFormat="1" ht="35.25" customHeight="1" x14ac:dyDescent="0.25">
      <c r="B132" s="75">
        <v>135</v>
      </c>
      <c r="C132" s="339"/>
      <c r="D132" s="324"/>
      <c r="E132" s="75"/>
      <c r="F132" s="75"/>
      <c r="G132" s="329"/>
      <c r="H132" s="324"/>
      <c r="I132" s="324"/>
      <c r="J132" s="346"/>
      <c r="K132" s="360"/>
      <c r="L132" s="366"/>
      <c r="M132" s="360"/>
      <c r="N132" s="360"/>
      <c r="O132" s="366"/>
      <c r="P132" s="386"/>
    </row>
    <row r="133" spans="2:20" s="155" customFormat="1" ht="63.75" customHeight="1" x14ac:dyDescent="0.25">
      <c r="B133" s="75">
        <v>136</v>
      </c>
      <c r="C133" s="339"/>
      <c r="D133" s="324"/>
      <c r="E133" s="75"/>
      <c r="F133" s="75"/>
      <c r="G133" s="329"/>
      <c r="H133" s="324"/>
      <c r="I133" s="75"/>
      <c r="J133" s="346"/>
      <c r="K133" s="360"/>
      <c r="L133" s="366"/>
      <c r="M133" s="360"/>
      <c r="N133" s="360"/>
      <c r="O133" s="366"/>
      <c r="P133" s="386"/>
    </row>
    <row r="134" spans="2:20" s="325" customFormat="1" ht="51" customHeight="1" x14ac:dyDescent="0.25">
      <c r="B134" s="366">
        <v>137</v>
      </c>
      <c r="C134" s="339"/>
      <c r="D134" s="324"/>
      <c r="E134" s="75"/>
      <c r="F134" s="75"/>
      <c r="G134" s="329"/>
      <c r="H134" s="324"/>
      <c r="I134" s="324"/>
      <c r="J134" s="346"/>
      <c r="K134" s="360"/>
      <c r="L134" s="366"/>
      <c r="M134" s="360"/>
      <c r="N134" s="360"/>
      <c r="O134" s="366"/>
      <c r="P134" s="386"/>
      <c r="S134" s="155"/>
      <c r="T134" s="155"/>
    </row>
    <row r="135" spans="2:20" s="155" customFormat="1" ht="53.25" customHeight="1" x14ac:dyDescent="0.25">
      <c r="B135" s="75">
        <v>138</v>
      </c>
      <c r="C135" s="339"/>
      <c r="D135" s="324"/>
      <c r="E135" s="75"/>
      <c r="F135" s="75"/>
      <c r="G135" s="329"/>
      <c r="H135" s="324"/>
      <c r="I135" s="75"/>
      <c r="J135" s="346"/>
      <c r="K135" s="360"/>
      <c r="L135" s="366"/>
      <c r="M135" s="360"/>
      <c r="N135" s="360"/>
      <c r="O135" s="366"/>
      <c r="P135" s="386"/>
    </row>
    <row r="136" spans="2:20" s="155" customFormat="1" ht="51.75" customHeight="1" x14ac:dyDescent="0.25">
      <c r="B136" s="75">
        <v>139</v>
      </c>
      <c r="C136" s="339"/>
      <c r="D136" s="324"/>
      <c r="E136" s="75"/>
      <c r="F136" s="75"/>
      <c r="G136" s="329"/>
      <c r="H136" s="324"/>
      <c r="I136" s="324"/>
      <c r="J136" s="346"/>
      <c r="K136" s="360"/>
      <c r="L136" s="366"/>
      <c r="M136" s="360"/>
      <c r="N136" s="360"/>
      <c r="O136" s="366"/>
      <c r="P136" s="386"/>
    </row>
    <row r="137" spans="2:20" s="155" customFormat="1" ht="46.5" customHeight="1" x14ac:dyDescent="0.25">
      <c r="B137" s="366">
        <v>140</v>
      </c>
      <c r="C137" s="339"/>
      <c r="D137" s="324"/>
      <c r="E137" s="75"/>
      <c r="F137" s="75"/>
      <c r="G137" s="329"/>
      <c r="H137" s="324"/>
      <c r="I137" s="324"/>
      <c r="J137" s="324"/>
      <c r="K137" s="360"/>
      <c r="L137" s="366"/>
      <c r="M137" s="360"/>
      <c r="N137" s="360"/>
      <c r="O137" s="366"/>
      <c r="P137" s="386"/>
    </row>
    <row r="138" spans="2:20" s="155" customFormat="1" ht="42" customHeight="1" x14ac:dyDescent="0.25">
      <c r="B138" s="75">
        <v>141</v>
      </c>
      <c r="C138" s="339"/>
      <c r="D138" s="324"/>
      <c r="E138" s="75"/>
      <c r="F138" s="75"/>
      <c r="G138" s="329"/>
      <c r="H138" s="324"/>
      <c r="I138" s="324"/>
      <c r="J138" s="324"/>
      <c r="K138" s="360"/>
      <c r="L138" s="366"/>
      <c r="M138" s="360"/>
      <c r="N138" s="360"/>
      <c r="O138" s="366"/>
      <c r="P138" s="386"/>
    </row>
    <row r="139" spans="2:20" s="155" customFormat="1" ht="38.25" customHeight="1" x14ac:dyDescent="0.25">
      <c r="B139" s="75">
        <v>142</v>
      </c>
      <c r="C139" s="339"/>
      <c r="D139" s="344"/>
      <c r="E139" s="75"/>
      <c r="F139" s="75"/>
      <c r="G139" s="329"/>
      <c r="H139" s="324"/>
      <c r="I139" s="324"/>
      <c r="J139" s="346"/>
      <c r="K139" s="346"/>
      <c r="L139" s="369"/>
      <c r="M139" s="346"/>
      <c r="N139" s="346"/>
      <c r="O139" s="75"/>
      <c r="P139" s="386"/>
      <c r="Q139" s="325"/>
      <c r="R139" s="325"/>
    </row>
    <row r="140" spans="2:20" s="325" customFormat="1" ht="44.25" customHeight="1" x14ac:dyDescent="0.25">
      <c r="B140" s="366">
        <v>143</v>
      </c>
      <c r="C140" s="339"/>
      <c r="D140" s="324"/>
      <c r="E140" s="75"/>
      <c r="F140" s="75"/>
      <c r="G140" s="329"/>
      <c r="H140" s="324"/>
      <c r="I140" s="324"/>
      <c r="J140" s="346"/>
      <c r="K140" s="360"/>
      <c r="L140" s="366"/>
      <c r="M140" s="360"/>
      <c r="N140" s="360"/>
      <c r="O140" s="366"/>
      <c r="P140" s="386"/>
      <c r="S140" s="155"/>
      <c r="T140" s="155"/>
    </row>
    <row r="141" spans="2:20" s="207" customFormat="1" ht="40.5" customHeight="1" x14ac:dyDescent="0.25">
      <c r="B141" s="75">
        <v>144</v>
      </c>
      <c r="C141" s="339"/>
      <c r="D141" s="324"/>
      <c r="E141" s="75"/>
      <c r="F141" s="75"/>
      <c r="G141" s="329"/>
      <c r="H141" s="324"/>
      <c r="I141" s="324"/>
      <c r="J141" s="324"/>
      <c r="K141" s="360"/>
      <c r="L141" s="366"/>
      <c r="M141" s="360"/>
      <c r="N141" s="360"/>
      <c r="O141" s="366"/>
      <c r="P141" s="386"/>
      <c r="Q141" s="325"/>
      <c r="R141" s="325"/>
      <c r="S141" s="155"/>
      <c r="T141" s="155"/>
    </row>
    <row r="142" spans="2:20" s="155" customFormat="1" ht="26.25" customHeight="1" x14ac:dyDescent="0.25">
      <c r="B142" s="75">
        <v>145</v>
      </c>
      <c r="C142" s="339"/>
      <c r="D142" s="324"/>
      <c r="E142" s="75"/>
      <c r="F142" s="75"/>
      <c r="G142" s="329"/>
      <c r="H142" s="324"/>
      <c r="I142" s="75"/>
      <c r="J142" s="346"/>
      <c r="K142" s="360"/>
      <c r="L142" s="366"/>
      <c r="M142" s="360"/>
      <c r="N142" s="360"/>
      <c r="O142" s="366"/>
      <c r="P142" s="386"/>
    </row>
    <row r="143" spans="2:20" s="155" customFormat="1" ht="36.75" customHeight="1" x14ac:dyDescent="0.25">
      <c r="B143" s="366">
        <v>146</v>
      </c>
      <c r="C143" s="339"/>
      <c r="D143" s="344"/>
      <c r="E143" s="75"/>
      <c r="F143" s="75"/>
      <c r="G143" s="329"/>
      <c r="H143" s="324"/>
      <c r="I143" s="324"/>
      <c r="J143" s="346"/>
      <c r="K143" s="360"/>
      <c r="L143" s="366"/>
      <c r="M143" s="360"/>
      <c r="N143" s="360"/>
      <c r="O143" s="75"/>
      <c r="P143" s="386"/>
    </row>
    <row r="144" spans="2:20" s="207" customFormat="1" ht="30" customHeight="1" x14ac:dyDescent="0.25">
      <c r="B144" s="75">
        <v>147</v>
      </c>
      <c r="C144" s="339"/>
      <c r="D144" s="344"/>
      <c r="E144" s="75"/>
      <c r="F144" s="75"/>
      <c r="G144" s="329"/>
      <c r="H144" s="324"/>
      <c r="I144" s="324"/>
      <c r="J144" s="346"/>
      <c r="K144" s="346"/>
      <c r="L144" s="369"/>
      <c r="M144" s="346"/>
      <c r="N144" s="346"/>
      <c r="O144" s="75"/>
      <c r="P144" s="393"/>
    </row>
    <row r="145" spans="1:20" s="155" customFormat="1" ht="48" customHeight="1" x14ac:dyDescent="0.25">
      <c r="B145" s="75">
        <v>148</v>
      </c>
      <c r="C145" s="339"/>
      <c r="D145" s="344"/>
      <c r="E145" s="75"/>
      <c r="F145" s="75"/>
      <c r="G145" s="329"/>
      <c r="H145" s="324"/>
      <c r="I145" s="324"/>
      <c r="J145" s="346"/>
      <c r="K145" s="346"/>
      <c r="L145" s="75"/>
      <c r="M145" s="346"/>
      <c r="N145" s="346"/>
      <c r="O145" s="75"/>
      <c r="P145" s="386"/>
    </row>
    <row r="146" spans="1:20" s="234" customFormat="1" ht="27" customHeight="1" x14ac:dyDescent="0.25">
      <c r="B146" s="366">
        <v>149</v>
      </c>
      <c r="C146" s="339"/>
      <c r="D146" s="344"/>
      <c r="E146" s="75"/>
      <c r="F146" s="75"/>
      <c r="G146" s="329"/>
      <c r="H146" s="324"/>
      <c r="I146" s="75"/>
      <c r="J146" s="346"/>
      <c r="K146" s="346"/>
      <c r="L146" s="75"/>
      <c r="M146" s="346"/>
      <c r="N146" s="346"/>
      <c r="O146" s="75"/>
      <c r="P146" s="391"/>
    </row>
    <row r="147" spans="1:20" s="155" customFormat="1" ht="72" customHeight="1" x14ac:dyDescent="0.25">
      <c r="B147" s="75">
        <v>150</v>
      </c>
      <c r="C147" s="339"/>
      <c r="D147" s="351"/>
      <c r="E147" s="75"/>
      <c r="F147" s="75"/>
      <c r="G147" s="329"/>
      <c r="H147" s="324"/>
      <c r="I147" s="324"/>
      <c r="J147" s="346"/>
      <c r="K147" s="363"/>
      <c r="L147" s="314"/>
      <c r="M147" s="363"/>
      <c r="N147" s="363"/>
      <c r="O147" s="314"/>
      <c r="P147" s="386"/>
      <c r="Q147" s="325"/>
      <c r="R147" s="325"/>
    </row>
    <row r="148" spans="1:20" s="155" customFormat="1" ht="50.25" customHeight="1" x14ac:dyDescent="0.25">
      <c r="B148" s="75">
        <v>151</v>
      </c>
      <c r="C148" s="339"/>
      <c r="D148" s="324"/>
      <c r="E148" s="75"/>
      <c r="F148" s="75"/>
      <c r="G148" s="329"/>
      <c r="H148" s="324"/>
      <c r="I148" s="324"/>
      <c r="J148" s="324"/>
      <c r="K148" s="360"/>
      <c r="L148" s="366"/>
      <c r="M148" s="360"/>
      <c r="N148" s="360"/>
      <c r="O148" s="366"/>
      <c r="P148" s="386"/>
    </row>
    <row r="149" spans="1:20" s="155" customFormat="1" ht="36.75" customHeight="1" x14ac:dyDescent="0.25">
      <c r="B149" s="366">
        <v>152</v>
      </c>
      <c r="C149" s="339"/>
      <c r="D149" s="324"/>
      <c r="E149" s="75"/>
      <c r="F149" s="75"/>
      <c r="G149" s="329"/>
      <c r="H149" s="324"/>
      <c r="I149" s="324"/>
      <c r="J149" s="324"/>
      <c r="K149" s="360"/>
      <c r="L149" s="366"/>
      <c r="M149" s="360"/>
      <c r="N149" s="360"/>
      <c r="O149" s="366"/>
      <c r="P149" s="386"/>
    </row>
    <row r="150" spans="1:20" s="155" customFormat="1" ht="36.75" customHeight="1" x14ac:dyDescent="0.25">
      <c r="B150" s="75">
        <v>153</v>
      </c>
      <c r="C150" s="339"/>
      <c r="D150" s="324"/>
      <c r="E150" s="75"/>
      <c r="F150" s="75"/>
      <c r="G150" s="329"/>
      <c r="H150" s="324"/>
      <c r="I150" s="75"/>
      <c r="J150" s="346"/>
      <c r="K150" s="360"/>
      <c r="L150" s="366"/>
      <c r="M150" s="360"/>
      <c r="N150" s="360"/>
      <c r="O150" s="366"/>
      <c r="P150" s="386"/>
    </row>
    <row r="151" spans="1:20" s="155" customFormat="1" ht="39.75" customHeight="1" x14ac:dyDescent="0.25">
      <c r="B151" s="75">
        <v>154</v>
      </c>
      <c r="C151" s="339"/>
      <c r="D151" s="324"/>
      <c r="E151" s="75"/>
      <c r="F151" s="75"/>
      <c r="G151" s="329"/>
      <c r="H151" s="324"/>
      <c r="I151" s="324"/>
      <c r="J151" s="346"/>
      <c r="K151" s="360"/>
      <c r="L151" s="366"/>
      <c r="M151" s="360"/>
      <c r="N151" s="360"/>
      <c r="O151" s="366"/>
      <c r="P151" s="386"/>
    </row>
    <row r="152" spans="1:20" s="234" customFormat="1" ht="54.75" customHeight="1" x14ac:dyDescent="0.25">
      <c r="A152" s="381"/>
      <c r="B152" s="366">
        <v>155</v>
      </c>
      <c r="C152" s="339"/>
      <c r="D152" s="344"/>
      <c r="E152" s="75"/>
      <c r="F152" s="75"/>
      <c r="G152" s="329"/>
      <c r="H152" s="324"/>
      <c r="I152" s="324"/>
      <c r="J152" s="346"/>
      <c r="K152" s="346"/>
      <c r="L152" s="75"/>
      <c r="M152" s="346"/>
      <c r="N152" s="346"/>
      <c r="O152" s="75"/>
      <c r="P152" s="386"/>
      <c r="Q152" s="155"/>
      <c r="R152" s="155"/>
      <c r="S152" s="155"/>
      <c r="T152" s="155"/>
    </row>
    <row r="153" spans="1:20" s="155" customFormat="1" ht="45.75" customHeight="1" x14ac:dyDescent="0.25">
      <c r="A153" s="382"/>
      <c r="B153" s="75">
        <v>156</v>
      </c>
      <c r="C153" s="339"/>
      <c r="D153" s="324"/>
      <c r="E153" s="75"/>
      <c r="F153" s="75"/>
      <c r="G153" s="329"/>
      <c r="H153" s="324"/>
      <c r="I153" s="324"/>
      <c r="J153" s="324"/>
      <c r="K153" s="360"/>
      <c r="L153" s="366"/>
      <c r="M153" s="360"/>
      <c r="N153" s="360"/>
      <c r="O153" s="366"/>
      <c r="P153" s="386"/>
    </row>
    <row r="154" spans="1:20" s="155" customFormat="1" ht="33.75" customHeight="1" x14ac:dyDescent="0.25">
      <c r="A154" s="382"/>
      <c r="B154" s="75">
        <v>157</v>
      </c>
      <c r="C154" s="339"/>
      <c r="D154" s="324"/>
      <c r="E154" s="75"/>
      <c r="F154" s="75"/>
      <c r="G154" s="329"/>
      <c r="H154" s="324"/>
      <c r="I154" s="324"/>
      <c r="J154" s="346"/>
      <c r="K154" s="360"/>
      <c r="L154" s="366"/>
      <c r="M154" s="360"/>
      <c r="N154" s="360"/>
      <c r="O154" s="366"/>
      <c r="P154" s="386"/>
    </row>
    <row r="155" spans="1:20" s="155" customFormat="1" ht="51.75" customHeight="1" x14ac:dyDescent="0.25">
      <c r="A155" s="382"/>
      <c r="B155" s="366">
        <v>158</v>
      </c>
      <c r="C155" s="339"/>
      <c r="D155" s="324"/>
      <c r="E155" s="75"/>
      <c r="F155" s="75"/>
      <c r="G155" s="329"/>
      <c r="H155" s="324"/>
      <c r="I155" s="324"/>
      <c r="J155" s="346"/>
      <c r="K155" s="360"/>
      <c r="L155" s="366"/>
      <c r="M155" s="360"/>
      <c r="N155" s="360"/>
      <c r="O155" s="366"/>
      <c r="P155" s="386"/>
    </row>
    <row r="156" spans="1:20" s="155" customFormat="1" ht="51" customHeight="1" x14ac:dyDescent="0.25">
      <c r="A156" s="382"/>
      <c r="B156" s="75">
        <v>159</v>
      </c>
      <c r="C156" s="339"/>
      <c r="D156" s="324"/>
      <c r="E156" s="75"/>
      <c r="F156" s="75"/>
      <c r="G156" s="329"/>
      <c r="H156" s="324"/>
      <c r="I156" s="324"/>
      <c r="J156" s="346"/>
      <c r="K156" s="360"/>
      <c r="L156" s="366"/>
      <c r="M156" s="360"/>
      <c r="N156" s="360"/>
      <c r="O156" s="366"/>
      <c r="P156" s="386"/>
    </row>
    <row r="157" spans="1:20" s="207" customFormat="1" ht="36" customHeight="1" x14ac:dyDescent="0.25">
      <c r="A157" s="383"/>
      <c r="B157" s="75">
        <v>160</v>
      </c>
      <c r="C157" s="339"/>
      <c r="D157" s="324"/>
      <c r="E157" s="75"/>
      <c r="F157" s="75"/>
      <c r="G157" s="329"/>
      <c r="H157" s="324"/>
      <c r="I157" s="324"/>
      <c r="J157" s="324"/>
      <c r="K157" s="360"/>
      <c r="L157" s="366"/>
      <c r="M157" s="360"/>
      <c r="N157" s="360"/>
      <c r="O157" s="366"/>
      <c r="P157" s="393"/>
    </row>
    <row r="158" spans="1:20" s="155" customFormat="1" ht="53.25" customHeight="1" x14ac:dyDescent="0.25">
      <c r="A158" s="382"/>
      <c r="B158" s="366">
        <v>161</v>
      </c>
      <c r="C158" s="339"/>
      <c r="D158" s="324"/>
      <c r="E158" s="75"/>
      <c r="F158" s="75"/>
      <c r="G158" s="329"/>
      <c r="H158" s="324"/>
      <c r="I158" s="324"/>
      <c r="J158" s="346"/>
      <c r="K158" s="360"/>
      <c r="L158" s="366"/>
      <c r="M158" s="360"/>
      <c r="N158" s="360"/>
      <c r="O158" s="366"/>
      <c r="P158" s="386"/>
    </row>
    <row r="159" spans="1:20" s="155" customFormat="1" ht="36" customHeight="1" x14ac:dyDescent="0.25">
      <c r="A159" s="382"/>
      <c r="B159" s="75">
        <v>162</v>
      </c>
      <c r="C159" s="339"/>
      <c r="D159" s="324"/>
      <c r="E159" s="75"/>
      <c r="F159" s="75"/>
      <c r="G159" s="329"/>
      <c r="H159" s="324"/>
      <c r="I159" s="324"/>
      <c r="J159" s="324"/>
      <c r="K159" s="360"/>
      <c r="L159" s="366"/>
      <c r="M159" s="360"/>
      <c r="N159" s="360"/>
      <c r="O159" s="366"/>
      <c r="P159" s="386"/>
    </row>
    <row r="160" spans="1:20" s="155" customFormat="1" ht="39" customHeight="1" x14ac:dyDescent="0.25">
      <c r="A160" s="382"/>
      <c r="B160" s="75">
        <v>163</v>
      </c>
      <c r="C160" s="339"/>
      <c r="D160" s="324"/>
      <c r="E160" s="75"/>
      <c r="F160" s="75"/>
      <c r="G160" s="332"/>
      <c r="H160" s="324"/>
      <c r="I160" s="324"/>
      <c r="J160" s="346"/>
      <c r="K160" s="363"/>
      <c r="L160" s="314"/>
      <c r="M160" s="363"/>
      <c r="N160" s="363"/>
      <c r="O160" s="314"/>
      <c r="P160" s="386"/>
    </row>
    <row r="161" spans="1:20" s="155" customFormat="1" ht="48.75" customHeight="1" x14ac:dyDescent="0.25">
      <c r="A161" s="382"/>
      <c r="B161" s="366">
        <v>164</v>
      </c>
      <c r="C161" s="339"/>
      <c r="D161" s="324"/>
      <c r="E161" s="75"/>
      <c r="F161" s="75"/>
      <c r="G161" s="329"/>
      <c r="H161" s="324"/>
      <c r="I161" s="324"/>
      <c r="J161" s="346"/>
      <c r="K161" s="360"/>
      <c r="L161" s="366"/>
      <c r="M161" s="360"/>
      <c r="N161" s="360"/>
      <c r="O161" s="366"/>
      <c r="P161" s="386"/>
    </row>
    <row r="162" spans="1:20" s="155" customFormat="1" ht="36" customHeight="1" x14ac:dyDescent="0.25">
      <c r="A162" s="382"/>
      <c r="B162" s="75">
        <v>165</v>
      </c>
      <c r="C162" s="339"/>
      <c r="D162" s="324"/>
      <c r="E162" s="75"/>
      <c r="F162" s="75"/>
      <c r="G162" s="329"/>
      <c r="H162" s="324"/>
      <c r="I162" s="324"/>
      <c r="J162" s="346"/>
      <c r="K162" s="360"/>
      <c r="L162" s="366"/>
      <c r="M162" s="360"/>
      <c r="N162" s="360"/>
      <c r="O162" s="366"/>
      <c r="P162" s="386"/>
    </row>
    <row r="163" spans="1:20" s="164" customFormat="1" ht="38.25" customHeight="1" x14ac:dyDescent="0.25">
      <c r="A163" s="384"/>
      <c r="B163" s="75">
        <v>166</v>
      </c>
      <c r="C163" s="340"/>
      <c r="D163" s="352"/>
      <c r="E163" s="249"/>
      <c r="F163" s="249"/>
      <c r="G163" s="335"/>
      <c r="H163" s="343"/>
      <c r="I163" s="343"/>
      <c r="J163" s="352"/>
      <c r="K163" s="365"/>
      <c r="L163" s="373"/>
      <c r="M163" s="365"/>
      <c r="N163" s="365"/>
      <c r="O163" s="373"/>
      <c r="P163" s="386"/>
      <c r="Q163" s="155"/>
      <c r="R163" s="155"/>
      <c r="S163" s="155"/>
      <c r="T163" s="155"/>
    </row>
    <row r="164" spans="1:20" s="155" customFormat="1" ht="51.75" customHeight="1" x14ac:dyDescent="0.25">
      <c r="A164" s="382"/>
      <c r="B164" s="366">
        <v>167</v>
      </c>
      <c r="C164" s="339"/>
      <c r="D164" s="324"/>
      <c r="E164" s="75"/>
      <c r="F164" s="75"/>
      <c r="G164" s="329"/>
      <c r="H164" s="324"/>
      <c r="I164" s="324"/>
      <c r="J164" s="324"/>
      <c r="K164" s="360"/>
      <c r="L164" s="366"/>
      <c r="M164" s="360"/>
      <c r="N164" s="360"/>
      <c r="O164" s="366"/>
      <c r="P164" s="386"/>
    </row>
    <row r="165" spans="1:20" s="155" customFormat="1" ht="48.75" customHeight="1" x14ac:dyDescent="0.25">
      <c r="A165" s="382"/>
      <c r="B165" s="75">
        <v>168</v>
      </c>
      <c r="C165" s="339"/>
      <c r="D165" s="324"/>
      <c r="E165" s="75"/>
      <c r="F165" s="75"/>
      <c r="G165" s="329"/>
      <c r="H165" s="324"/>
      <c r="I165" s="324"/>
      <c r="J165" s="346"/>
      <c r="K165" s="360"/>
      <c r="L165" s="366"/>
      <c r="M165" s="360"/>
      <c r="N165" s="360"/>
      <c r="O165" s="366"/>
      <c r="P165" s="393"/>
    </row>
    <row r="166" spans="1:20" s="155" customFormat="1" ht="26.25" customHeight="1" x14ac:dyDescent="0.25">
      <c r="B166" s="75">
        <v>169</v>
      </c>
      <c r="C166" s="339"/>
      <c r="D166" s="324"/>
      <c r="E166" s="75"/>
      <c r="F166" s="75"/>
      <c r="G166" s="329"/>
      <c r="H166" s="324"/>
      <c r="I166" s="324"/>
      <c r="J166" s="346"/>
      <c r="K166" s="360"/>
      <c r="L166" s="366"/>
      <c r="M166" s="360"/>
      <c r="N166" s="360"/>
      <c r="O166" s="366"/>
      <c r="P166" s="386"/>
    </row>
    <row r="167" spans="1:20" s="164" customFormat="1" ht="63.75" customHeight="1" x14ac:dyDescent="0.25">
      <c r="B167" s="366">
        <v>170</v>
      </c>
      <c r="C167" s="329"/>
      <c r="D167" s="324"/>
      <c r="E167" s="75"/>
      <c r="F167" s="75"/>
      <c r="G167" s="329"/>
      <c r="H167" s="324"/>
      <c r="I167" s="324"/>
      <c r="J167" s="346"/>
      <c r="K167" s="75"/>
      <c r="L167" s="75"/>
      <c r="M167" s="75"/>
      <c r="N167" s="75"/>
      <c r="O167" s="75"/>
      <c r="P167" s="386"/>
      <c r="Q167" s="155"/>
      <c r="R167" s="155"/>
      <c r="S167" s="155"/>
      <c r="T167" s="155"/>
    </row>
    <row r="168" spans="1:20" s="155" customFormat="1" ht="48" customHeight="1" x14ac:dyDescent="0.25">
      <c r="B168" s="75">
        <v>171</v>
      </c>
      <c r="C168" s="339"/>
      <c r="D168" s="344"/>
      <c r="E168" s="75"/>
      <c r="F168" s="75"/>
      <c r="G168" s="329"/>
      <c r="H168" s="324"/>
      <c r="I168" s="324"/>
      <c r="J168" s="346"/>
      <c r="K168" s="346"/>
      <c r="L168" s="75"/>
      <c r="M168" s="346"/>
      <c r="N168" s="346"/>
      <c r="O168" s="75"/>
      <c r="P168" s="386"/>
    </row>
    <row r="169" spans="1:20" s="155" customFormat="1" ht="27" customHeight="1" x14ac:dyDescent="0.25">
      <c r="B169" s="75">
        <v>172</v>
      </c>
      <c r="C169" s="339"/>
      <c r="D169" s="344"/>
      <c r="E169" s="75"/>
      <c r="F169" s="75"/>
      <c r="G169" s="329"/>
      <c r="H169" s="324"/>
      <c r="I169" s="324"/>
      <c r="J169" s="324"/>
      <c r="K169" s="346"/>
      <c r="L169" s="75"/>
      <c r="M169" s="346"/>
      <c r="N169" s="346"/>
      <c r="O169" s="75"/>
      <c r="P169" s="386"/>
    </row>
    <row r="170" spans="1:20" s="155" customFormat="1" ht="31.5" customHeight="1" x14ac:dyDescent="0.25">
      <c r="B170" s="366">
        <v>173</v>
      </c>
      <c r="C170" s="339"/>
      <c r="D170" s="324"/>
      <c r="E170" s="75"/>
      <c r="F170" s="75"/>
      <c r="G170" s="329"/>
      <c r="H170" s="324"/>
      <c r="I170" s="324"/>
      <c r="J170" s="324"/>
      <c r="K170" s="360"/>
      <c r="L170" s="366"/>
      <c r="M170" s="360"/>
      <c r="N170" s="360"/>
      <c r="O170" s="366"/>
      <c r="P170" s="386"/>
    </row>
    <row r="171" spans="1:20" s="155" customFormat="1" ht="48.75" customHeight="1" x14ac:dyDescent="0.25">
      <c r="B171" s="75">
        <v>174</v>
      </c>
      <c r="C171" s="339"/>
      <c r="D171" s="344"/>
      <c r="E171" s="75"/>
      <c r="F171" s="75"/>
      <c r="G171" s="329"/>
      <c r="H171" s="324"/>
      <c r="I171" s="324"/>
      <c r="J171" s="346"/>
      <c r="K171" s="346"/>
      <c r="L171" s="75"/>
      <c r="M171" s="346"/>
      <c r="N171" s="346"/>
      <c r="O171" s="75"/>
      <c r="P171" s="386"/>
    </row>
    <row r="172" spans="1:20" s="155" customFormat="1" ht="52.5" customHeight="1" x14ac:dyDescent="0.25">
      <c r="B172" s="75">
        <v>175</v>
      </c>
      <c r="C172" s="339"/>
      <c r="D172" s="344"/>
      <c r="E172" s="75"/>
      <c r="F172" s="75"/>
      <c r="G172" s="329"/>
      <c r="H172" s="324"/>
      <c r="I172" s="324"/>
      <c r="J172" s="346"/>
      <c r="K172" s="346"/>
      <c r="L172" s="75"/>
      <c r="M172" s="346"/>
      <c r="N172" s="346"/>
      <c r="O172" s="75"/>
      <c r="P172" s="386"/>
    </row>
    <row r="173" spans="1:20" s="155" customFormat="1" ht="50.25" customHeight="1" x14ac:dyDescent="0.25">
      <c r="B173" s="366">
        <v>176</v>
      </c>
      <c r="C173" s="339"/>
      <c r="D173" s="324"/>
      <c r="E173" s="75"/>
      <c r="F173" s="75"/>
      <c r="G173" s="329"/>
      <c r="H173" s="324"/>
      <c r="I173" s="324"/>
      <c r="J173" s="324"/>
      <c r="K173" s="360"/>
      <c r="L173" s="366"/>
      <c r="M173" s="360"/>
      <c r="N173" s="360"/>
      <c r="O173" s="366"/>
      <c r="P173" s="386"/>
    </row>
    <row r="174" spans="1:20" s="155" customFormat="1" ht="42" customHeight="1" x14ac:dyDescent="0.25">
      <c r="B174" s="75">
        <v>177</v>
      </c>
      <c r="C174" s="339"/>
      <c r="D174" s="324"/>
      <c r="E174" s="75"/>
      <c r="F174" s="75"/>
      <c r="G174" s="329"/>
      <c r="H174" s="324"/>
      <c r="I174" s="324"/>
      <c r="J174" s="346"/>
      <c r="K174" s="360"/>
      <c r="L174" s="366"/>
      <c r="M174" s="360"/>
      <c r="N174" s="360"/>
      <c r="O174" s="366"/>
      <c r="P174" s="386"/>
    </row>
    <row r="175" spans="1:20" s="155" customFormat="1" ht="48" customHeight="1" x14ac:dyDescent="0.25">
      <c r="B175" s="75">
        <v>178</v>
      </c>
      <c r="C175" s="339"/>
      <c r="D175" s="324"/>
      <c r="E175" s="75"/>
      <c r="F175" s="75"/>
      <c r="G175" s="329"/>
      <c r="H175" s="324"/>
      <c r="I175" s="324"/>
      <c r="J175" s="324"/>
      <c r="K175" s="360"/>
      <c r="L175" s="366"/>
      <c r="M175" s="360"/>
      <c r="N175" s="360"/>
      <c r="O175" s="366"/>
      <c r="P175" s="386"/>
    </row>
    <row r="176" spans="1:20" s="325" customFormat="1" ht="51.75" customHeight="1" x14ac:dyDescent="0.25">
      <c r="B176" s="366">
        <v>179</v>
      </c>
      <c r="C176" s="340"/>
      <c r="D176" s="343"/>
      <c r="E176" s="249"/>
      <c r="F176" s="249"/>
      <c r="G176" s="335"/>
      <c r="H176" s="343"/>
      <c r="I176" s="343"/>
      <c r="J176" s="352"/>
      <c r="K176" s="361"/>
      <c r="L176" s="367"/>
      <c r="M176" s="361"/>
      <c r="N176" s="361"/>
      <c r="O176" s="367"/>
      <c r="P176" s="386"/>
      <c r="S176" s="155"/>
      <c r="T176" s="155"/>
    </row>
    <row r="177" spans="2:16" s="327" customFormat="1" ht="43.5" customHeight="1" x14ac:dyDescent="0.2">
      <c r="B177" s="75">
        <v>180</v>
      </c>
      <c r="C177" s="339"/>
      <c r="D177" s="324"/>
      <c r="E177" s="75"/>
      <c r="F177" s="75"/>
      <c r="G177" s="329"/>
      <c r="H177" s="324"/>
      <c r="I177" s="324"/>
      <c r="J177" s="346"/>
      <c r="K177" s="360"/>
      <c r="L177" s="366"/>
      <c r="M177" s="360"/>
      <c r="N177" s="360"/>
      <c r="O177" s="366"/>
      <c r="P177" s="397"/>
    </row>
    <row r="178" spans="2:16" s="328" customFormat="1" ht="46.5" customHeight="1" x14ac:dyDescent="0.25">
      <c r="B178" s="75">
        <v>181</v>
      </c>
      <c r="C178" s="339"/>
      <c r="D178" s="324"/>
      <c r="E178" s="75"/>
      <c r="F178" s="75"/>
      <c r="G178" s="329"/>
      <c r="H178" s="324"/>
      <c r="I178" s="324"/>
      <c r="J178" s="346"/>
      <c r="K178" s="360"/>
      <c r="L178" s="366"/>
      <c r="M178" s="360"/>
      <c r="N178" s="360"/>
      <c r="O178" s="366"/>
      <c r="P178" s="398"/>
    </row>
    <row r="179" spans="2:16" s="328" customFormat="1" ht="27" customHeight="1" x14ac:dyDescent="0.25">
      <c r="B179" s="366">
        <v>182</v>
      </c>
      <c r="C179" s="339"/>
      <c r="D179" s="324"/>
      <c r="E179" s="75"/>
      <c r="F179" s="75"/>
      <c r="G179" s="329"/>
      <c r="H179" s="324"/>
      <c r="I179" s="324"/>
      <c r="J179" s="346"/>
      <c r="K179" s="360"/>
      <c r="L179" s="366"/>
      <c r="M179" s="360"/>
      <c r="N179" s="360"/>
      <c r="O179" s="366"/>
      <c r="P179" s="398"/>
    </row>
    <row r="180" spans="2:16" s="328" customFormat="1" ht="27" customHeight="1" x14ac:dyDescent="0.25">
      <c r="B180" s="75">
        <v>183</v>
      </c>
      <c r="C180" s="339"/>
      <c r="D180" s="324"/>
      <c r="E180" s="75"/>
      <c r="F180" s="75"/>
      <c r="G180" s="329"/>
      <c r="H180" s="324"/>
      <c r="I180" s="324"/>
      <c r="J180" s="346"/>
      <c r="K180" s="360"/>
      <c r="L180" s="366"/>
      <c r="M180" s="360"/>
      <c r="N180" s="360"/>
      <c r="O180" s="366"/>
      <c r="P180" s="398"/>
    </row>
    <row r="181" spans="2:16" s="328" customFormat="1" ht="48" customHeight="1" x14ac:dyDescent="0.25">
      <c r="B181" s="75">
        <v>184</v>
      </c>
      <c r="C181" s="339"/>
      <c r="D181" s="324"/>
      <c r="E181" s="75"/>
      <c r="F181" s="75"/>
      <c r="G181" s="329"/>
      <c r="H181" s="324"/>
      <c r="I181" s="324"/>
      <c r="J181" s="346"/>
      <c r="K181" s="360"/>
      <c r="L181" s="366"/>
      <c r="M181" s="360"/>
      <c r="N181" s="360"/>
      <c r="O181" s="366"/>
      <c r="P181" s="398"/>
    </row>
    <row r="182" spans="2:16" s="328" customFormat="1" ht="35.25" customHeight="1" x14ac:dyDescent="0.25">
      <c r="B182" s="366">
        <v>185</v>
      </c>
      <c r="C182" s="339"/>
      <c r="D182" s="344"/>
      <c r="E182" s="75"/>
      <c r="F182" s="75"/>
      <c r="G182" s="329"/>
      <c r="H182" s="77"/>
      <c r="I182" s="324"/>
      <c r="J182" s="346"/>
      <c r="K182" s="346"/>
      <c r="L182" s="75"/>
      <c r="M182" s="346"/>
      <c r="N182" s="346"/>
      <c r="O182" s="75"/>
      <c r="P182" s="398"/>
    </row>
    <row r="183" spans="2:16" s="328" customFormat="1" ht="45.75" customHeight="1" x14ac:dyDescent="0.25">
      <c r="B183" s="75">
        <v>186</v>
      </c>
      <c r="C183" s="339"/>
      <c r="D183" s="344"/>
      <c r="E183" s="75"/>
      <c r="F183" s="75"/>
      <c r="G183" s="329"/>
      <c r="H183" s="324"/>
      <c r="I183" s="324"/>
      <c r="J183" s="346"/>
      <c r="K183" s="346"/>
      <c r="L183" s="369"/>
      <c r="M183" s="346"/>
      <c r="N183" s="346"/>
      <c r="O183" s="75"/>
      <c r="P183" s="398"/>
    </row>
    <row r="184" spans="2:16" s="328" customFormat="1" ht="27" customHeight="1" x14ac:dyDescent="0.25">
      <c r="B184" s="399"/>
      <c r="C184" s="338"/>
      <c r="D184" s="344"/>
      <c r="E184" s="355"/>
      <c r="F184" s="355"/>
      <c r="G184" s="338"/>
      <c r="H184" s="355"/>
      <c r="I184" s="355"/>
      <c r="J184" s="355"/>
      <c r="K184" s="355"/>
      <c r="L184" s="355"/>
      <c r="M184" s="355"/>
      <c r="N184" s="355"/>
      <c r="O184" s="355"/>
      <c r="P184" s="398"/>
    </row>
    <row r="185" spans="2:16" s="328" customFormat="1" ht="27" customHeight="1" x14ac:dyDescent="0.25">
      <c r="B185" s="399"/>
      <c r="C185" s="400"/>
      <c r="D185" s="399"/>
      <c r="E185" s="399"/>
      <c r="F185" s="399"/>
      <c r="G185" s="400"/>
      <c r="H185" s="399"/>
      <c r="I185" s="399"/>
      <c r="J185" s="399"/>
      <c r="K185" s="399"/>
      <c r="L185" s="399"/>
      <c r="M185" s="399"/>
      <c r="N185" s="399"/>
      <c r="O185" s="399"/>
      <c r="P185" s="398"/>
    </row>
    <row r="186" spans="2:16" s="328" customFormat="1" ht="27" customHeight="1" x14ac:dyDescent="0.25">
      <c r="B186" s="399"/>
      <c r="C186" s="400"/>
      <c r="D186" s="399"/>
      <c r="E186" s="399"/>
      <c r="F186" s="399"/>
      <c r="G186" s="400"/>
      <c r="H186" s="399"/>
      <c r="I186" s="399"/>
      <c r="J186" s="399"/>
      <c r="K186" s="399"/>
      <c r="L186" s="399"/>
      <c r="M186" s="399"/>
      <c r="N186" s="399"/>
      <c r="O186" s="399"/>
      <c r="P186" s="398"/>
    </row>
    <row r="187" spans="2:16" s="328" customFormat="1" ht="27" customHeight="1" x14ac:dyDescent="0.25">
      <c r="B187" s="399"/>
      <c r="C187" s="400"/>
      <c r="D187" s="399"/>
      <c r="E187" s="399"/>
      <c r="F187" s="399"/>
      <c r="G187" s="400"/>
      <c r="H187" s="399"/>
      <c r="I187" s="399"/>
      <c r="J187" s="399"/>
      <c r="K187" s="399"/>
      <c r="L187" s="399"/>
      <c r="M187" s="399"/>
      <c r="N187" s="399"/>
      <c r="O187" s="399"/>
      <c r="P187" s="398"/>
    </row>
    <row r="188" spans="2:16" s="328" customFormat="1" ht="27" customHeight="1" x14ac:dyDescent="0.25">
      <c r="B188" s="399"/>
      <c r="C188" s="400"/>
      <c r="D188" s="399"/>
      <c r="E188" s="399"/>
      <c r="F188" s="399"/>
      <c r="G188" s="400"/>
      <c r="H188" s="399"/>
      <c r="I188" s="399"/>
      <c r="J188" s="399"/>
      <c r="K188" s="399"/>
      <c r="L188" s="399"/>
      <c r="M188" s="399"/>
      <c r="N188" s="399"/>
      <c r="O188" s="399"/>
      <c r="P188" s="398"/>
    </row>
    <row r="189" spans="2:16" s="328" customFormat="1" ht="27" customHeight="1" x14ac:dyDescent="0.25">
      <c r="B189" s="399"/>
      <c r="C189" s="400"/>
      <c r="D189" s="399"/>
      <c r="E189" s="399"/>
      <c r="F189" s="399"/>
      <c r="G189" s="400"/>
      <c r="H189" s="399"/>
      <c r="I189" s="399"/>
      <c r="J189" s="399"/>
      <c r="K189" s="399"/>
      <c r="L189" s="399"/>
      <c r="M189" s="399"/>
      <c r="N189" s="399"/>
      <c r="O189" s="399"/>
      <c r="P189" s="398"/>
    </row>
    <row r="190" spans="2:16" s="328" customFormat="1" ht="27" customHeight="1" x14ac:dyDescent="0.25">
      <c r="B190" s="399"/>
      <c r="C190" s="400"/>
      <c r="D190" s="399"/>
      <c r="E190" s="399"/>
      <c r="F190" s="399"/>
      <c r="G190" s="400"/>
      <c r="H190" s="399"/>
      <c r="I190" s="399"/>
      <c r="J190" s="399"/>
      <c r="K190" s="399"/>
      <c r="L190" s="399"/>
      <c r="M190" s="399"/>
      <c r="N190" s="399"/>
      <c r="O190" s="399"/>
      <c r="P190" s="398"/>
    </row>
    <row r="191" spans="2:16" s="328" customFormat="1" ht="27" customHeight="1" x14ac:dyDescent="0.25">
      <c r="B191" s="399"/>
      <c r="C191" s="400"/>
      <c r="D191" s="399"/>
      <c r="E191" s="399"/>
      <c r="F191" s="399"/>
      <c r="G191" s="400"/>
      <c r="H191" s="399"/>
      <c r="I191" s="399"/>
      <c r="J191" s="399"/>
      <c r="K191" s="399"/>
      <c r="L191" s="399"/>
      <c r="M191" s="399"/>
      <c r="N191" s="399"/>
      <c r="O191" s="399"/>
      <c r="P191" s="398"/>
    </row>
    <row r="192" spans="2:16" s="328" customFormat="1" ht="27" customHeight="1" x14ac:dyDescent="0.25">
      <c r="B192" s="399"/>
      <c r="C192" s="400"/>
      <c r="D192" s="399"/>
      <c r="E192" s="399"/>
      <c r="F192" s="399"/>
      <c r="G192" s="400"/>
      <c r="H192" s="399"/>
      <c r="I192" s="399"/>
      <c r="J192" s="399"/>
      <c r="K192" s="399"/>
      <c r="L192" s="399"/>
      <c r="M192" s="399"/>
      <c r="N192" s="399"/>
      <c r="O192" s="399"/>
      <c r="P192" s="398"/>
    </row>
    <row r="193" spans="2:16" s="328" customFormat="1" ht="27" customHeight="1" x14ac:dyDescent="0.25">
      <c r="B193" s="399"/>
      <c r="C193" s="400"/>
      <c r="D193" s="399"/>
      <c r="E193" s="399"/>
      <c r="F193" s="399"/>
      <c r="G193" s="400"/>
      <c r="H193" s="399"/>
      <c r="I193" s="399"/>
      <c r="J193" s="399"/>
      <c r="K193" s="399"/>
      <c r="L193" s="399"/>
      <c r="M193" s="399"/>
      <c r="N193" s="399"/>
      <c r="O193" s="399"/>
      <c r="P193" s="398"/>
    </row>
    <row r="194" spans="2:16" s="328" customFormat="1" ht="27" customHeight="1" x14ac:dyDescent="0.25">
      <c r="B194" s="399"/>
      <c r="C194" s="400"/>
      <c r="D194" s="399"/>
      <c r="E194" s="399"/>
      <c r="F194" s="399"/>
      <c r="G194" s="400"/>
      <c r="H194" s="399"/>
      <c r="I194" s="399"/>
      <c r="J194" s="399"/>
      <c r="K194" s="399"/>
      <c r="L194" s="399"/>
      <c r="M194" s="399"/>
      <c r="N194" s="399"/>
      <c r="O194" s="399"/>
      <c r="P194" s="398"/>
    </row>
    <row r="195" spans="2:16" s="328" customFormat="1" ht="27" customHeight="1" x14ac:dyDescent="0.25">
      <c r="B195" s="399"/>
      <c r="C195" s="400"/>
      <c r="D195" s="399"/>
      <c r="E195" s="399"/>
      <c r="F195" s="399"/>
      <c r="G195" s="400"/>
      <c r="H195" s="399"/>
      <c r="I195" s="399"/>
      <c r="J195" s="399"/>
      <c r="K195" s="399"/>
      <c r="L195" s="399"/>
      <c r="M195" s="399"/>
      <c r="N195" s="399"/>
      <c r="O195" s="399"/>
      <c r="P195" s="398"/>
    </row>
    <row r="196" spans="2:16" s="328" customFormat="1" ht="27" customHeight="1" x14ac:dyDescent="0.25">
      <c r="B196" s="399"/>
      <c r="C196" s="400"/>
      <c r="D196" s="399"/>
      <c r="E196" s="399"/>
      <c r="F196" s="399"/>
      <c r="G196" s="400"/>
      <c r="H196" s="399"/>
      <c r="I196" s="399"/>
      <c r="J196" s="399"/>
      <c r="K196" s="399"/>
      <c r="L196" s="399"/>
      <c r="M196" s="399"/>
      <c r="N196" s="399"/>
      <c r="O196" s="399"/>
      <c r="P196" s="398"/>
    </row>
    <row r="197" spans="2:16" s="328" customFormat="1" ht="27" customHeight="1" x14ac:dyDescent="0.25">
      <c r="B197" s="399"/>
      <c r="C197" s="400"/>
      <c r="D197" s="399"/>
      <c r="E197" s="399"/>
      <c r="F197" s="399"/>
      <c r="G197" s="400"/>
      <c r="H197" s="399"/>
      <c r="I197" s="399"/>
      <c r="J197" s="399"/>
      <c r="K197" s="399"/>
      <c r="L197" s="399"/>
      <c r="M197" s="399"/>
      <c r="N197" s="399"/>
      <c r="O197" s="399"/>
      <c r="P197" s="398"/>
    </row>
    <row r="198" spans="2:16" s="328" customFormat="1" ht="27" customHeight="1" x14ac:dyDescent="0.25">
      <c r="B198" s="399"/>
      <c r="C198" s="400"/>
      <c r="D198" s="399"/>
      <c r="E198" s="399"/>
      <c r="F198" s="399"/>
      <c r="G198" s="400"/>
      <c r="H198" s="399"/>
      <c r="I198" s="399"/>
      <c r="J198" s="399"/>
      <c r="K198" s="399"/>
      <c r="L198" s="399"/>
      <c r="M198" s="399"/>
      <c r="N198" s="399"/>
      <c r="O198" s="399"/>
      <c r="P198" s="398"/>
    </row>
    <row r="199" spans="2:16" s="328" customFormat="1" ht="27" customHeight="1" x14ac:dyDescent="0.25">
      <c r="B199" s="399"/>
      <c r="C199" s="400"/>
      <c r="D199" s="399"/>
      <c r="E199" s="399"/>
      <c r="F199" s="399"/>
      <c r="G199" s="400"/>
      <c r="H199" s="399"/>
      <c r="I199" s="399"/>
      <c r="J199" s="399"/>
      <c r="K199" s="399"/>
      <c r="L199" s="399"/>
      <c r="M199" s="399"/>
      <c r="N199" s="399"/>
      <c r="O199" s="399"/>
      <c r="P199" s="398"/>
    </row>
    <row r="200" spans="2:16" s="328" customFormat="1" ht="27" customHeight="1" x14ac:dyDescent="0.25">
      <c r="B200" s="399"/>
      <c r="C200" s="400"/>
      <c r="D200" s="399"/>
      <c r="E200" s="399"/>
      <c r="F200" s="399"/>
      <c r="G200" s="400"/>
      <c r="H200" s="399"/>
      <c r="I200" s="399"/>
      <c r="J200" s="399"/>
      <c r="K200" s="399"/>
      <c r="L200" s="399"/>
      <c r="M200" s="399"/>
      <c r="N200" s="399"/>
      <c r="O200" s="399"/>
      <c r="P200" s="398"/>
    </row>
    <row r="201" spans="2:16" s="328" customFormat="1" ht="27" customHeight="1" x14ac:dyDescent="0.25">
      <c r="B201" s="399"/>
      <c r="C201" s="400"/>
      <c r="D201" s="399"/>
      <c r="E201" s="399"/>
      <c r="F201" s="399"/>
      <c r="G201" s="400"/>
      <c r="H201" s="399"/>
      <c r="I201" s="399"/>
      <c r="J201" s="399"/>
      <c r="K201" s="399"/>
      <c r="L201" s="399"/>
      <c r="M201" s="399"/>
      <c r="N201" s="399"/>
      <c r="O201" s="399"/>
      <c r="P201" s="398"/>
    </row>
    <row r="202" spans="2:16" s="328" customFormat="1" ht="27" customHeight="1" x14ac:dyDescent="0.25">
      <c r="B202" s="399"/>
      <c r="C202" s="400"/>
      <c r="D202" s="399"/>
      <c r="E202" s="399"/>
      <c r="F202" s="399"/>
      <c r="G202" s="400"/>
      <c r="H202" s="399"/>
      <c r="I202" s="399"/>
      <c r="J202" s="399"/>
      <c r="K202" s="399"/>
      <c r="L202" s="399"/>
      <c r="M202" s="399"/>
      <c r="N202" s="399"/>
      <c r="O202" s="399"/>
      <c r="P202" s="398"/>
    </row>
    <row r="203" spans="2:16" s="328" customFormat="1" ht="27" customHeight="1" x14ac:dyDescent="0.25">
      <c r="B203" s="399"/>
      <c r="C203" s="400"/>
      <c r="D203" s="399"/>
      <c r="E203" s="399"/>
      <c r="F203" s="399"/>
      <c r="G203" s="400"/>
      <c r="H203" s="399"/>
      <c r="I203" s="399"/>
      <c r="J203" s="399"/>
      <c r="K203" s="399"/>
      <c r="L203" s="399"/>
      <c r="M203" s="399"/>
      <c r="N203" s="399"/>
      <c r="O203" s="366"/>
      <c r="P203" s="398"/>
    </row>
    <row r="204" spans="2:16" s="328" customFormat="1" ht="27" customHeight="1" x14ac:dyDescent="0.25">
      <c r="B204" s="399"/>
      <c r="C204" s="400"/>
      <c r="D204" s="399"/>
      <c r="E204" s="399"/>
      <c r="F204" s="399"/>
      <c r="G204" s="400"/>
      <c r="H204" s="399"/>
      <c r="I204" s="399"/>
      <c r="J204" s="399"/>
      <c r="K204" s="399"/>
      <c r="L204" s="399"/>
      <c r="M204" s="399"/>
      <c r="N204" s="399"/>
      <c r="O204" s="75"/>
      <c r="P204" s="398"/>
    </row>
    <row r="205" spans="2:16" s="328" customFormat="1" ht="27" customHeight="1" x14ac:dyDescent="0.25">
      <c r="B205" s="399"/>
      <c r="C205" s="400"/>
      <c r="D205" s="399"/>
      <c r="E205" s="399"/>
      <c r="F205" s="399"/>
      <c r="G205" s="400"/>
      <c r="H205" s="399"/>
      <c r="I205" s="399"/>
      <c r="J205" s="399"/>
      <c r="K205" s="399"/>
      <c r="L205" s="399"/>
      <c r="M205" s="399"/>
      <c r="N205" s="399"/>
      <c r="O205" s="75"/>
      <c r="P205" s="398"/>
    </row>
    <row r="206" spans="2:16" s="328" customFormat="1" ht="27" customHeight="1" x14ac:dyDescent="0.25">
      <c r="B206" s="399"/>
      <c r="C206" s="400"/>
      <c r="D206" s="399"/>
      <c r="E206" s="399"/>
      <c r="F206" s="399"/>
      <c r="G206" s="400"/>
      <c r="H206" s="399"/>
      <c r="I206" s="399"/>
      <c r="J206" s="399"/>
      <c r="K206" s="399"/>
      <c r="L206" s="399"/>
      <c r="M206" s="399"/>
      <c r="N206" s="399"/>
      <c r="O206" s="366"/>
      <c r="P206" s="398"/>
    </row>
    <row r="207" spans="2:16" s="328" customFormat="1" ht="27" customHeight="1" x14ac:dyDescent="0.25">
      <c r="B207" s="399"/>
      <c r="C207" s="400"/>
      <c r="D207" s="399"/>
      <c r="E207" s="399"/>
      <c r="F207" s="399"/>
      <c r="G207" s="400"/>
      <c r="H207" s="399"/>
      <c r="I207" s="399"/>
      <c r="J207" s="399"/>
      <c r="K207" s="399"/>
      <c r="L207" s="399"/>
      <c r="M207" s="399"/>
      <c r="N207" s="399"/>
      <c r="O207" s="75"/>
      <c r="P207" s="398"/>
    </row>
    <row r="208" spans="2:16" s="328" customFormat="1" ht="27" customHeight="1" x14ac:dyDescent="0.25">
      <c r="B208" s="399"/>
      <c r="C208" s="400"/>
      <c r="D208" s="399"/>
      <c r="E208" s="399"/>
      <c r="F208" s="399"/>
      <c r="G208" s="400"/>
      <c r="H208" s="399"/>
      <c r="I208" s="399"/>
      <c r="J208" s="399"/>
      <c r="K208" s="399"/>
      <c r="L208" s="399"/>
      <c r="M208" s="399"/>
      <c r="N208" s="399"/>
      <c r="O208" s="75"/>
      <c r="P208" s="398"/>
    </row>
    <row r="209" spans="2:16" s="328" customFormat="1" ht="27" customHeight="1" x14ac:dyDescent="0.25">
      <c r="B209" s="399"/>
      <c r="C209" s="400"/>
      <c r="D209" s="399"/>
      <c r="E209" s="399"/>
      <c r="F209" s="399"/>
      <c r="G209" s="400"/>
      <c r="H209" s="399"/>
      <c r="I209" s="399"/>
      <c r="J209" s="399"/>
      <c r="K209" s="399"/>
      <c r="L209" s="399"/>
      <c r="M209" s="399"/>
      <c r="N209" s="399"/>
      <c r="O209" s="366"/>
      <c r="P209" s="398"/>
    </row>
    <row r="210" spans="2:16" s="328" customFormat="1" ht="27" customHeight="1" x14ac:dyDescent="0.25">
      <c r="B210" s="399"/>
      <c r="C210" s="400"/>
      <c r="D210" s="399"/>
      <c r="E210" s="399"/>
      <c r="F210" s="399"/>
      <c r="G210" s="400"/>
      <c r="H210" s="399"/>
      <c r="I210" s="399"/>
      <c r="J210" s="399"/>
      <c r="K210" s="399"/>
      <c r="L210" s="399"/>
      <c r="M210" s="399"/>
      <c r="N210" s="399"/>
      <c r="O210" s="75"/>
      <c r="P210" s="398"/>
    </row>
    <row r="211" spans="2:16" s="328" customFormat="1" ht="27" customHeight="1" x14ac:dyDescent="0.25">
      <c r="B211" s="399"/>
      <c r="C211" s="400"/>
      <c r="D211" s="399"/>
      <c r="E211" s="399"/>
      <c r="F211" s="399"/>
      <c r="G211" s="400"/>
      <c r="H211" s="399"/>
      <c r="I211" s="399"/>
      <c r="J211" s="399"/>
      <c r="K211" s="399"/>
      <c r="L211" s="399"/>
      <c r="M211" s="399"/>
      <c r="N211" s="399"/>
      <c r="O211" s="75"/>
      <c r="P211" s="398"/>
    </row>
    <row r="212" spans="2:16" s="328" customFormat="1" ht="27" customHeight="1" x14ac:dyDescent="0.25">
      <c r="B212" s="399"/>
      <c r="C212" s="400"/>
      <c r="D212" s="399"/>
      <c r="E212" s="399"/>
      <c r="F212" s="399"/>
      <c r="G212" s="400"/>
      <c r="H212" s="399"/>
      <c r="I212" s="399"/>
      <c r="J212" s="399"/>
      <c r="K212" s="399"/>
      <c r="L212" s="399"/>
      <c r="M212" s="399"/>
      <c r="N212" s="399"/>
      <c r="O212" s="366"/>
      <c r="P212" s="398"/>
    </row>
    <row r="213" spans="2:16" s="328" customFormat="1" ht="27" customHeight="1" x14ac:dyDescent="0.25">
      <c r="B213" s="399"/>
      <c r="C213" s="400"/>
      <c r="D213" s="399"/>
      <c r="E213" s="399"/>
      <c r="F213" s="399"/>
      <c r="G213" s="400"/>
      <c r="H213" s="399"/>
      <c r="I213" s="399"/>
      <c r="J213" s="399"/>
      <c r="K213" s="399"/>
      <c r="L213" s="399"/>
      <c r="M213" s="399"/>
      <c r="N213" s="399"/>
      <c r="O213" s="75"/>
      <c r="P213" s="398"/>
    </row>
    <row r="214" spans="2:16" s="328" customFormat="1" ht="27" customHeight="1" x14ac:dyDescent="0.25">
      <c r="B214" s="399"/>
      <c r="C214" s="400"/>
      <c r="D214" s="399"/>
      <c r="E214" s="399"/>
      <c r="F214" s="399"/>
      <c r="G214" s="400"/>
      <c r="H214" s="399"/>
      <c r="I214" s="399"/>
      <c r="J214" s="399"/>
      <c r="K214" s="399"/>
      <c r="L214" s="399"/>
      <c r="M214" s="399"/>
      <c r="N214" s="399"/>
      <c r="O214" s="75"/>
      <c r="P214" s="398"/>
    </row>
    <row r="215" spans="2:16" s="328" customFormat="1" ht="27" customHeight="1" x14ac:dyDescent="0.25">
      <c r="B215" s="399"/>
      <c r="C215" s="400"/>
      <c r="D215" s="399"/>
      <c r="E215" s="399"/>
      <c r="F215" s="399"/>
      <c r="G215" s="400"/>
      <c r="H215" s="399"/>
      <c r="I215" s="399"/>
      <c r="J215" s="399"/>
      <c r="K215" s="399"/>
      <c r="L215" s="399"/>
      <c r="M215" s="399"/>
      <c r="N215" s="399"/>
      <c r="O215" s="366"/>
      <c r="P215" s="398"/>
    </row>
    <row r="216" spans="2:16" s="328" customFormat="1" ht="27" customHeight="1" x14ac:dyDescent="0.25">
      <c r="B216" s="399"/>
      <c r="C216" s="400"/>
      <c r="D216" s="399"/>
      <c r="E216" s="399"/>
      <c r="F216" s="399"/>
      <c r="G216" s="400"/>
      <c r="H216" s="399"/>
      <c r="I216" s="399"/>
      <c r="J216" s="399"/>
      <c r="K216" s="399"/>
      <c r="L216" s="399"/>
      <c r="M216" s="399"/>
      <c r="N216" s="399"/>
      <c r="O216" s="75"/>
      <c r="P216" s="398"/>
    </row>
    <row r="217" spans="2:16" s="328" customFormat="1" ht="27" customHeight="1" x14ac:dyDescent="0.25">
      <c r="B217" s="399"/>
      <c r="C217" s="400"/>
      <c r="D217" s="399"/>
      <c r="E217" s="399"/>
      <c r="F217" s="399"/>
      <c r="G217" s="400"/>
      <c r="H217" s="399"/>
      <c r="I217" s="399"/>
      <c r="J217" s="399"/>
      <c r="K217" s="399"/>
      <c r="L217" s="399"/>
      <c r="M217" s="399"/>
      <c r="N217" s="399"/>
      <c r="O217" s="75"/>
      <c r="P217" s="398"/>
    </row>
    <row r="218" spans="2:16" s="328" customFormat="1" ht="27" customHeight="1" x14ac:dyDescent="0.25">
      <c r="B218" s="399"/>
      <c r="C218" s="400"/>
      <c r="D218" s="399"/>
      <c r="E218" s="399"/>
      <c r="F218" s="399"/>
      <c r="G218" s="400"/>
      <c r="H218" s="399"/>
      <c r="I218" s="399"/>
      <c r="J218" s="399"/>
      <c r="K218" s="399"/>
      <c r="L218" s="399"/>
      <c r="M218" s="399"/>
      <c r="N218" s="399"/>
      <c r="O218" s="366"/>
      <c r="P218" s="398"/>
    </row>
    <row r="219" spans="2:16" s="328" customFormat="1" ht="27" customHeight="1" x14ac:dyDescent="0.25">
      <c r="B219" s="399"/>
      <c r="C219" s="400"/>
      <c r="D219" s="399"/>
      <c r="E219" s="399"/>
      <c r="F219" s="399"/>
      <c r="G219" s="400"/>
      <c r="H219" s="399"/>
      <c r="I219" s="399"/>
      <c r="J219" s="399"/>
      <c r="K219" s="399"/>
      <c r="L219" s="399"/>
      <c r="M219" s="399"/>
      <c r="N219" s="399"/>
      <c r="O219" s="75"/>
      <c r="P219" s="398"/>
    </row>
    <row r="220" spans="2:16" s="328" customFormat="1" ht="27" customHeight="1" x14ac:dyDescent="0.25">
      <c r="B220" s="399"/>
      <c r="C220" s="400"/>
      <c r="D220" s="399"/>
      <c r="E220" s="399"/>
      <c r="F220" s="399"/>
      <c r="G220" s="400"/>
      <c r="H220" s="399"/>
      <c r="I220" s="399"/>
      <c r="J220" s="399"/>
      <c r="K220" s="399"/>
      <c r="L220" s="399"/>
      <c r="M220" s="399"/>
      <c r="N220" s="399"/>
      <c r="O220" s="75"/>
      <c r="P220" s="398"/>
    </row>
    <row r="221" spans="2:16" s="328" customFormat="1" ht="27" customHeight="1" x14ac:dyDescent="0.25">
      <c r="B221" s="399"/>
      <c r="C221" s="400"/>
      <c r="D221" s="399"/>
      <c r="E221" s="399"/>
      <c r="F221" s="399"/>
      <c r="G221" s="400"/>
      <c r="H221" s="399"/>
      <c r="I221" s="399"/>
      <c r="J221" s="399"/>
      <c r="K221" s="399"/>
      <c r="L221" s="399"/>
      <c r="M221" s="399"/>
      <c r="N221" s="399"/>
      <c r="O221" s="366"/>
      <c r="P221" s="398"/>
    </row>
    <row r="222" spans="2:16" s="328" customFormat="1" ht="27" customHeight="1" x14ac:dyDescent="0.25">
      <c r="B222" s="399"/>
      <c r="C222" s="400"/>
      <c r="D222" s="399"/>
      <c r="E222" s="399"/>
      <c r="F222" s="399"/>
      <c r="G222" s="400"/>
      <c r="H222" s="399"/>
      <c r="I222" s="399"/>
      <c r="J222" s="399"/>
      <c r="K222" s="399"/>
      <c r="L222" s="399"/>
      <c r="M222" s="399"/>
      <c r="N222" s="399"/>
      <c r="O222" s="75"/>
      <c r="P222" s="398"/>
    </row>
    <row r="223" spans="2:16" s="328" customFormat="1" ht="27" customHeight="1" x14ac:dyDescent="0.25">
      <c r="B223" s="399"/>
      <c r="C223" s="400"/>
      <c r="D223" s="399"/>
      <c r="E223" s="399"/>
      <c r="F223" s="399"/>
      <c r="G223" s="400"/>
      <c r="H223" s="399"/>
      <c r="I223" s="399"/>
      <c r="J223" s="399"/>
      <c r="K223" s="399"/>
      <c r="L223" s="399"/>
      <c r="M223" s="399"/>
      <c r="N223" s="399"/>
      <c r="O223" s="75"/>
      <c r="P223" s="398"/>
    </row>
    <row r="224" spans="2:16" s="328" customFormat="1" ht="27" customHeight="1" x14ac:dyDescent="0.25">
      <c r="B224" s="399"/>
      <c r="C224" s="400"/>
      <c r="D224" s="399"/>
      <c r="E224" s="399"/>
      <c r="F224" s="399"/>
      <c r="G224" s="400"/>
      <c r="H224" s="399"/>
      <c r="I224" s="399"/>
      <c r="J224" s="399"/>
      <c r="K224" s="399"/>
      <c r="L224" s="399"/>
      <c r="M224" s="399"/>
      <c r="N224" s="399"/>
      <c r="O224" s="366"/>
      <c r="P224" s="398"/>
    </row>
    <row r="225" spans="2:16" s="328" customFormat="1" ht="27" customHeight="1" x14ac:dyDescent="0.25">
      <c r="B225" s="399"/>
      <c r="C225" s="400"/>
      <c r="D225" s="399"/>
      <c r="E225" s="399"/>
      <c r="F225" s="399"/>
      <c r="G225" s="400"/>
      <c r="H225" s="399"/>
      <c r="I225" s="399"/>
      <c r="J225" s="399"/>
      <c r="K225" s="399"/>
      <c r="L225" s="399"/>
      <c r="M225" s="399"/>
      <c r="N225" s="399"/>
      <c r="O225" s="75"/>
      <c r="P225" s="398"/>
    </row>
    <row r="226" spans="2:16" s="328" customFormat="1" ht="27" customHeight="1" x14ac:dyDescent="0.25">
      <c r="B226" s="399"/>
      <c r="C226" s="400"/>
      <c r="D226" s="399"/>
      <c r="E226" s="399"/>
      <c r="F226" s="399"/>
      <c r="G226" s="400"/>
      <c r="H226" s="399"/>
      <c r="I226" s="399"/>
      <c r="J226" s="399"/>
      <c r="K226" s="399"/>
      <c r="L226" s="399"/>
      <c r="M226" s="399"/>
      <c r="N226" s="399"/>
      <c r="O226" s="75"/>
      <c r="P226" s="398"/>
    </row>
    <row r="227" spans="2:16" s="328" customFormat="1" ht="27" customHeight="1" x14ac:dyDescent="0.25">
      <c r="B227" s="399"/>
      <c r="C227" s="400"/>
      <c r="D227" s="399"/>
      <c r="E227" s="399"/>
      <c r="F227" s="399"/>
      <c r="G227" s="400"/>
      <c r="H227" s="399"/>
      <c r="I227" s="399"/>
      <c r="J227" s="399"/>
      <c r="K227" s="399"/>
      <c r="L227" s="399"/>
      <c r="M227" s="399"/>
      <c r="N227" s="399"/>
      <c r="O227" s="366"/>
      <c r="P227" s="398"/>
    </row>
    <row r="228" spans="2:16" s="328" customFormat="1" ht="27" customHeight="1" x14ac:dyDescent="0.25">
      <c r="B228" s="399"/>
      <c r="C228" s="400"/>
      <c r="D228" s="399"/>
      <c r="E228" s="399"/>
      <c r="F228" s="399"/>
      <c r="G228" s="400"/>
      <c r="H228" s="399"/>
      <c r="I228" s="399"/>
      <c r="J228" s="399"/>
      <c r="K228" s="399"/>
      <c r="L228" s="399"/>
      <c r="M228" s="399"/>
      <c r="N228" s="399"/>
      <c r="O228" s="75"/>
      <c r="P228" s="398"/>
    </row>
    <row r="229" spans="2:16" s="328" customFormat="1" ht="27" customHeight="1" x14ac:dyDescent="0.25">
      <c r="B229" s="399"/>
      <c r="C229" s="400"/>
      <c r="D229" s="399"/>
      <c r="E229" s="399"/>
      <c r="F229" s="399"/>
      <c r="G229" s="400"/>
      <c r="H229" s="399"/>
      <c r="I229" s="399"/>
      <c r="J229" s="399"/>
      <c r="K229" s="399"/>
      <c r="L229" s="399"/>
      <c r="M229" s="399"/>
      <c r="N229" s="399"/>
      <c r="O229" s="75"/>
      <c r="P229" s="398"/>
    </row>
    <row r="230" spans="2:16" s="328" customFormat="1" ht="27" customHeight="1" x14ac:dyDescent="0.25">
      <c r="B230" s="399"/>
      <c r="C230" s="400"/>
      <c r="D230" s="399"/>
      <c r="E230" s="399"/>
      <c r="F230" s="399"/>
      <c r="G230" s="400"/>
      <c r="H230" s="399"/>
      <c r="I230" s="399"/>
      <c r="J230" s="399"/>
      <c r="K230" s="399"/>
      <c r="L230" s="399"/>
      <c r="M230" s="399"/>
      <c r="N230" s="399"/>
      <c r="O230" s="366"/>
      <c r="P230" s="398"/>
    </row>
    <row r="231" spans="2:16" s="328" customFormat="1" ht="27" customHeight="1" x14ac:dyDescent="0.25">
      <c r="B231" s="399"/>
      <c r="C231" s="400"/>
      <c r="D231" s="399"/>
      <c r="E231" s="399"/>
      <c r="F231" s="399"/>
      <c r="G231" s="400"/>
      <c r="H231" s="399"/>
      <c r="I231" s="399"/>
      <c r="J231" s="399"/>
      <c r="K231" s="399"/>
      <c r="L231" s="399"/>
      <c r="M231" s="399"/>
      <c r="N231" s="399"/>
      <c r="O231" s="75"/>
      <c r="P231" s="398"/>
    </row>
    <row r="232" spans="2:16" s="328" customFormat="1" ht="27" customHeight="1" x14ac:dyDescent="0.25">
      <c r="B232" s="399"/>
      <c r="C232" s="400"/>
      <c r="D232" s="399"/>
      <c r="E232" s="399"/>
      <c r="F232" s="399"/>
      <c r="G232" s="400"/>
      <c r="H232" s="399"/>
      <c r="I232" s="399"/>
      <c r="J232" s="399"/>
      <c r="K232" s="399"/>
      <c r="L232" s="399"/>
      <c r="M232" s="399"/>
      <c r="N232" s="399"/>
      <c r="O232" s="75"/>
      <c r="P232" s="398"/>
    </row>
    <row r="233" spans="2:16" s="328" customFormat="1" ht="27" customHeight="1" x14ac:dyDescent="0.25">
      <c r="B233" s="399"/>
      <c r="C233" s="400"/>
      <c r="D233" s="399"/>
      <c r="E233" s="399"/>
      <c r="F233" s="399"/>
      <c r="G233" s="400"/>
      <c r="H233" s="399"/>
      <c r="I233" s="399"/>
      <c r="J233" s="399"/>
      <c r="K233" s="399"/>
      <c r="L233" s="399"/>
      <c r="M233" s="399"/>
      <c r="N233" s="399"/>
      <c r="O233" s="366"/>
      <c r="P233" s="398"/>
    </row>
    <row r="234" spans="2:16" s="328" customFormat="1" ht="27" customHeight="1" x14ac:dyDescent="0.25">
      <c r="B234" s="399"/>
      <c r="C234" s="400"/>
      <c r="D234" s="399"/>
      <c r="E234" s="399"/>
      <c r="F234" s="399"/>
      <c r="G234" s="400"/>
      <c r="H234" s="399"/>
      <c r="I234" s="399"/>
      <c r="J234" s="399"/>
      <c r="K234" s="399"/>
      <c r="L234" s="399"/>
      <c r="M234" s="399"/>
      <c r="N234" s="399"/>
      <c r="O234" s="75"/>
      <c r="P234" s="398"/>
    </row>
    <row r="235" spans="2:16" s="328" customFormat="1" ht="27" customHeight="1" x14ac:dyDescent="0.25">
      <c r="B235" s="399"/>
      <c r="C235" s="400"/>
      <c r="D235" s="399"/>
      <c r="E235" s="399"/>
      <c r="F235" s="399"/>
      <c r="G235" s="400"/>
      <c r="H235" s="399"/>
      <c r="I235" s="399"/>
      <c r="J235" s="399"/>
      <c r="K235" s="399"/>
      <c r="L235" s="399"/>
      <c r="M235" s="399"/>
      <c r="N235" s="399"/>
      <c r="O235" s="75"/>
      <c r="P235" s="398"/>
    </row>
    <row r="236" spans="2:16" s="328" customFormat="1" ht="27" customHeight="1" x14ac:dyDescent="0.25">
      <c r="B236" s="399"/>
      <c r="C236" s="400"/>
      <c r="D236" s="399"/>
      <c r="E236" s="399"/>
      <c r="F236" s="399"/>
      <c r="G236" s="400"/>
      <c r="H236" s="399"/>
      <c r="I236" s="399"/>
      <c r="J236" s="399"/>
      <c r="K236" s="399"/>
      <c r="L236" s="399"/>
      <c r="M236" s="399"/>
      <c r="N236" s="399"/>
      <c r="O236" s="366"/>
      <c r="P236" s="398"/>
    </row>
    <row r="237" spans="2:16" s="328" customFormat="1" ht="27" customHeight="1" x14ac:dyDescent="0.25">
      <c r="B237" s="399"/>
      <c r="C237" s="400"/>
      <c r="D237" s="399"/>
      <c r="E237" s="399"/>
      <c r="F237" s="399"/>
      <c r="G237" s="400"/>
      <c r="H237" s="399"/>
      <c r="I237" s="399"/>
      <c r="J237" s="399"/>
      <c r="K237" s="399"/>
      <c r="L237" s="399"/>
      <c r="M237" s="399"/>
      <c r="N237" s="399"/>
      <c r="O237" s="75"/>
      <c r="P237" s="398"/>
    </row>
    <row r="238" spans="2:16" s="328" customFormat="1" ht="27" customHeight="1" x14ac:dyDescent="0.25">
      <c r="B238" s="399"/>
      <c r="C238" s="400"/>
      <c r="D238" s="399"/>
      <c r="E238" s="399"/>
      <c r="F238" s="399"/>
      <c r="G238" s="400"/>
      <c r="H238" s="399"/>
      <c r="I238" s="399"/>
      <c r="J238" s="399"/>
      <c r="K238" s="399"/>
      <c r="L238" s="399"/>
      <c r="M238" s="399"/>
      <c r="N238" s="399"/>
      <c r="O238" s="75"/>
      <c r="P238" s="398"/>
    </row>
    <row r="239" spans="2:16" s="328" customFormat="1" ht="27" customHeight="1" x14ac:dyDescent="0.25">
      <c r="B239" s="399"/>
      <c r="C239" s="400"/>
      <c r="D239" s="399"/>
      <c r="E239" s="399"/>
      <c r="F239" s="399"/>
      <c r="G239" s="400"/>
      <c r="H239" s="399"/>
      <c r="I239" s="399"/>
      <c r="J239" s="399"/>
      <c r="K239" s="399"/>
      <c r="L239" s="399"/>
      <c r="M239" s="399"/>
      <c r="N239" s="399"/>
      <c r="O239" s="366"/>
      <c r="P239" s="398"/>
    </row>
    <row r="240" spans="2:16" s="328" customFormat="1" ht="27" customHeight="1" x14ac:dyDescent="0.25">
      <c r="B240" s="399"/>
      <c r="C240" s="400"/>
      <c r="D240" s="399"/>
      <c r="E240" s="399"/>
      <c r="F240" s="399"/>
      <c r="G240" s="400"/>
      <c r="H240" s="399"/>
      <c r="I240" s="399"/>
      <c r="J240" s="399"/>
      <c r="K240" s="399"/>
      <c r="L240" s="399"/>
      <c r="M240" s="399"/>
      <c r="N240" s="399"/>
      <c r="O240" s="75"/>
      <c r="P240" s="398"/>
    </row>
    <row r="241" spans="2:16" s="328" customFormat="1" ht="27" customHeight="1" x14ac:dyDescent="0.25">
      <c r="B241" s="399"/>
      <c r="C241" s="400"/>
      <c r="D241" s="399"/>
      <c r="E241" s="399"/>
      <c r="F241" s="399"/>
      <c r="G241" s="400"/>
      <c r="H241" s="399"/>
      <c r="I241" s="399"/>
      <c r="J241" s="399"/>
      <c r="K241" s="399"/>
      <c r="L241" s="399"/>
      <c r="M241" s="399"/>
      <c r="N241" s="399"/>
      <c r="O241" s="75"/>
      <c r="P241" s="398"/>
    </row>
    <row r="242" spans="2:16" s="328" customFormat="1" ht="27" customHeight="1" x14ac:dyDescent="0.25">
      <c r="B242" s="399"/>
      <c r="C242" s="400"/>
      <c r="D242" s="399"/>
      <c r="E242" s="399"/>
      <c r="F242" s="399"/>
      <c r="G242" s="400"/>
      <c r="H242" s="399"/>
      <c r="I242" s="399"/>
      <c r="J242" s="399"/>
      <c r="K242" s="399"/>
      <c r="L242" s="399"/>
      <c r="M242" s="399"/>
      <c r="N242" s="399"/>
      <c r="O242" s="366"/>
      <c r="P242" s="398"/>
    </row>
    <row r="243" spans="2:16" s="328" customFormat="1" ht="27" customHeight="1" x14ac:dyDescent="0.25">
      <c r="B243" s="399"/>
      <c r="C243" s="400"/>
      <c r="D243" s="399"/>
      <c r="E243" s="399"/>
      <c r="F243" s="399"/>
      <c r="G243" s="400"/>
      <c r="H243" s="399"/>
      <c r="I243" s="399"/>
      <c r="J243" s="399"/>
      <c r="K243" s="399"/>
      <c r="L243" s="399"/>
      <c r="M243" s="399"/>
      <c r="N243" s="399"/>
      <c r="O243" s="75"/>
      <c r="P243" s="398"/>
    </row>
    <row r="244" spans="2:16" s="328" customFormat="1" ht="27" customHeight="1" x14ac:dyDescent="0.25">
      <c r="B244" s="399"/>
      <c r="C244" s="400"/>
      <c r="D244" s="399"/>
      <c r="E244" s="399"/>
      <c r="F244" s="399"/>
      <c r="G244" s="400"/>
      <c r="H244" s="399"/>
      <c r="I244" s="399"/>
      <c r="J244" s="399"/>
      <c r="K244" s="399"/>
      <c r="L244" s="399"/>
      <c r="M244" s="399"/>
      <c r="N244" s="399"/>
      <c r="O244" s="75"/>
      <c r="P244" s="398"/>
    </row>
    <row r="245" spans="2:16" s="328" customFormat="1" ht="27" customHeight="1" x14ac:dyDescent="0.25">
      <c r="B245" s="399"/>
      <c r="C245" s="400"/>
      <c r="D245" s="399"/>
      <c r="E245" s="399"/>
      <c r="F245" s="399"/>
      <c r="G245" s="400"/>
      <c r="H245" s="399"/>
      <c r="I245" s="399"/>
      <c r="J245" s="399"/>
      <c r="K245" s="399"/>
      <c r="L245" s="399"/>
      <c r="M245" s="399"/>
      <c r="N245" s="399"/>
      <c r="O245" s="366"/>
      <c r="P245" s="398"/>
    </row>
    <row r="246" spans="2:16" s="328" customFormat="1" ht="27" customHeight="1" x14ac:dyDescent="0.25">
      <c r="B246" s="399"/>
      <c r="C246" s="400"/>
      <c r="D246" s="399"/>
      <c r="E246" s="399"/>
      <c r="F246" s="399"/>
      <c r="G246" s="400"/>
      <c r="H246" s="399"/>
      <c r="I246" s="399"/>
      <c r="J246" s="399"/>
      <c r="K246" s="399"/>
      <c r="L246" s="399"/>
      <c r="M246" s="399"/>
      <c r="N246" s="399"/>
      <c r="O246" s="75"/>
      <c r="P246" s="398"/>
    </row>
    <row r="247" spans="2:16" s="328" customFormat="1" ht="27" customHeight="1" x14ac:dyDescent="0.25">
      <c r="B247" s="399"/>
      <c r="C247" s="400"/>
      <c r="D247" s="399"/>
      <c r="E247" s="399"/>
      <c r="F247" s="399"/>
      <c r="G247" s="400"/>
      <c r="H247" s="399"/>
      <c r="I247" s="399"/>
      <c r="J247" s="399"/>
      <c r="K247" s="399"/>
      <c r="L247" s="399"/>
      <c r="M247" s="399"/>
      <c r="N247" s="399"/>
      <c r="O247" s="75"/>
      <c r="P247" s="398"/>
    </row>
    <row r="248" spans="2:16" s="328" customFormat="1" ht="27" customHeight="1" x14ac:dyDescent="0.25">
      <c r="B248" s="399"/>
      <c r="C248" s="400"/>
      <c r="D248" s="399"/>
      <c r="E248" s="399"/>
      <c r="F248" s="399"/>
      <c r="G248" s="400"/>
      <c r="H248" s="399"/>
      <c r="I248" s="399"/>
      <c r="J248" s="399"/>
      <c r="K248" s="399"/>
      <c r="L248" s="399"/>
      <c r="M248" s="399"/>
      <c r="N248" s="399"/>
      <c r="O248" s="399"/>
      <c r="P248" s="398"/>
    </row>
  </sheetData>
  <autoFilter ref="B2:O178" xr:uid="{00000000-0009-0000-0000-000002000000}"/>
  <mergeCells count="1">
    <mergeCell ref="B1:O1"/>
  </mergeCells>
  <pageMargins left="9.375E-2" right="6.25E-2" top="0.75" bottom="0.75" header="0.3" footer="0.3"/>
  <pageSetup paperSize="5" scale="75" orientation="landscape" r:id="rId1"/>
  <headerFooter>
    <oddHeader>&amp;C&amp;16INSTITUTO  DE TRATAMIENTO Y DE APLICACIÒN DE MEDIDAS PARA ADOLESCENTES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234"/>
  <sheetViews>
    <sheetView topLeftCell="A4" workbookViewId="0">
      <pane xSplit="2" ySplit="2" topLeftCell="O6" activePane="bottomRight" state="frozen"/>
      <selection activeCell="A4" sqref="A4"/>
      <selection pane="topRight" activeCell="C4" sqref="C4"/>
      <selection pane="bottomLeft" activeCell="A6" sqref="A6"/>
      <selection pane="bottomRight" activeCell="B7" sqref="B7"/>
    </sheetView>
  </sheetViews>
  <sheetFormatPr baseColWidth="10" defaultColWidth="11.42578125" defaultRowHeight="27" customHeight="1" x14ac:dyDescent="0.25"/>
  <cols>
    <col min="1" max="1" width="4.5703125" style="22" customWidth="1"/>
    <col min="2" max="2" width="28.5703125" style="1" customWidth="1"/>
    <col min="3" max="3" width="4.5703125" style="22" customWidth="1"/>
    <col min="4" max="4" width="6" style="2" customWidth="1"/>
    <col min="5" max="5" width="10.42578125" style="2" customWidth="1"/>
    <col min="6" max="6" width="9.28515625" style="2" customWidth="1"/>
    <col min="7" max="7" width="12.5703125" style="2" customWidth="1"/>
    <col min="8" max="8" width="5.7109375" style="2" customWidth="1"/>
    <col min="9" max="9" width="13.140625" style="2" customWidth="1"/>
    <col min="10" max="10" width="12.5703125" style="2" customWidth="1"/>
    <col min="11" max="11" width="13.28515625" style="2" customWidth="1"/>
    <col min="12" max="12" width="30.140625" style="105" customWidth="1"/>
    <col min="13" max="13" width="11.42578125" style="2" customWidth="1"/>
    <col min="14" max="14" width="10.42578125" style="2" customWidth="1"/>
    <col min="15" max="15" width="10.85546875" style="2" customWidth="1"/>
    <col min="16" max="16" width="11.42578125" style="2" customWidth="1"/>
    <col min="17" max="17" width="8.85546875" style="133" customWidth="1"/>
    <col min="18" max="18" width="8" style="133" hidden="1" customWidth="1"/>
    <col min="19" max="19" width="9.85546875" style="2" customWidth="1"/>
    <col min="20" max="20" width="24.85546875" style="1" customWidth="1"/>
    <col min="21" max="21" width="11.42578125" style="2" customWidth="1"/>
    <col min="22" max="22" width="8.140625" style="2" customWidth="1"/>
    <col min="23" max="23" width="10" style="2" customWidth="1"/>
    <col min="24" max="24" width="35.7109375" style="1" customWidth="1"/>
    <col min="25" max="27" width="11.42578125" style="2"/>
    <col min="28" max="28" width="11.42578125" style="1"/>
    <col min="29" max="29" width="11.42578125" style="2"/>
    <col min="30" max="30" width="2.7109375" style="105" customWidth="1"/>
    <col min="31" max="31" width="12.5703125" style="1" customWidth="1"/>
    <col min="32" max="32" width="2.7109375" style="105" customWidth="1"/>
    <col min="33" max="33" width="12.42578125" style="2" bestFit="1" customWidth="1"/>
    <col min="34" max="36" width="11.42578125" style="2"/>
    <col min="37" max="39" width="11.42578125" style="1"/>
    <col min="40" max="40" width="14.28515625" style="1" customWidth="1"/>
    <col min="41" max="16384" width="11.42578125" style="1"/>
  </cols>
  <sheetData>
    <row r="1" spans="1:51" ht="27" customHeight="1" x14ac:dyDescent="0.3">
      <c r="B1" s="210" t="s">
        <v>1145</v>
      </c>
    </row>
    <row r="2" spans="1:51" ht="27" customHeight="1" x14ac:dyDescent="0.25">
      <c r="E2" s="109" t="s">
        <v>1146</v>
      </c>
    </row>
    <row r="3" spans="1:51" ht="27" customHeight="1" x14ac:dyDescent="0.25">
      <c r="A3" s="285"/>
      <c r="C3" s="20"/>
      <c r="D3" s="170"/>
      <c r="E3" s="170"/>
      <c r="F3" s="170"/>
      <c r="G3" s="114" t="s">
        <v>1147</v>
      </c>
      <c r="H3" s="170"/>
      <c r="I3" s="170"/>
      <c r="J3" s="170"/>
      <c r="K3" s="170"/>
      <c r="L3" s="123"/>
      <c r="M3" s="170"/>
    </row>
    <row r="4" spans="1:51" ht="27" customHeight="1" thickBot="1" x14ac:dyDescent="0.3">
      <c r="A4" s="209"/>
      <c r="B4" s="211"/>
      <c r="C4" s="216"/>
      <c r="D4" s="171"/>
      <c r="E4" s="171"/>
      <c r="F4" s="171"/>
      <c r="G4" s="108"/>
      <c r="H4" s="108"/>
      <c r="I4" s="108"/>
      <c r="J4" s="108"/>
      <c r="K4" s="108"/>
      <c r="L4" s="628" t="s">
        <v>1565</v>
      </c>
      <c r="M4" s="628"/>
      <c r="AB4" s="2"/>
      <c r="AE4" s="2"/>
    </row>
    <row r="5" spans="1:51" s="152" customFormat="1" ht="27" customHeight="1" x14ac:dyDescent="0.25">
      <c r="A5" s="141" t="s">
        <v>0</v>
      </c>
      <c r="B5" s="3" t="s">
        <v>1</v>
      </c>
      <c r="C5" s="21" t="s">
        <v>2</v>
      </c>
      <c r="D5" s="21" t="s">
        <v>3</v>
      </c>
      <c r="E5" s="21" t="s">
        <v>4</v>
      </c>
      <c r="F5" s="21" t="s">
        <v>5</v>
      </c>
      <c r="G5" s="21" t="s">
        <v>6</v>
      </c>
      <c r="H5" s="142" t="s">
        <v>7</v>
      </c>
      <c r="I5" s="21" t="s">
        <v>8</v>
      </c>
      <c r="J5" s="21" t="s">
        <v>9</v>
      </c>
      <c r="K5" s="143" t="s">
        <v>10</v>
      </c>
      <c r="L5" s="119" t="s">
        <v>11</v>
      </c>
      <c r="M5" s="21" t="s">
        <v>12</v>
      </c>
      <c r="N5" s="21" t="s">
        <v>4</v>
      </c>
      <c r="O5" s="144" t="s">
        <v>13</v>
      </c>
      <c r="P5" s="145" t="s">
        <v>14</v>
      </c>
      <c r="Q5" s="146" t="s">
        <v>15</v>
      </c>
      <c r="R5" s="146" t="s">
        <v>1528</v>
      </c>
      <c r="S5" s="147" t="s">
        <v>16</v>
      </c>
      <c r="T5" s="147" t="s">
        <v>17</v>
      </c>
      <c r="U5" s="147" t="s">
        <v>18</v>
      </c>
      <c r="V5" s="147" t="s">
        <v>19</v>
      </c>
      <c r="W5" s="147" t="s">
        <v>20</v>
      </c>
      <c r="X5" s="147" t="s">
        <v>21</v>
      </c>
      <c r="Y5" s="147" t="s">
        <v>22</v>
      </c>
      <c r="Z5" s="147" t="s">
        <v>23</v>
      </c>
      <c r="AA5" s="148" t="s">
        <v>24</v>
      </c>
      <c r="AB5" s="149" t="s">
        <v>25</v>
      </c>
      <c r="AC5" s="29" t="s">
        <v>26</v>
      </c>
      <c r="AD5" s="150"/>
      <c r="AE5" s="151" t="s">
        <v>27</v>
      </c>
      <c r="AF5" s="150"/>
      <c r="AG5" s="29" t="s">
        <v>28</v>
      </c>
      <c r="AH5" s="29" t="s">
        <v>29</v>
      </c>
      <c r="AI5" s="29" t="s">
        <v>30</v>
      </c>
      <c r="AJ5" s="29" t="s">
        <v>31</v>
      </c>
      <c r="AK5" s="149" t="s">
        <v>32</v>
      </c>
      <c r="AL5" s="149" t="s">
        <v>33</v>
      </c>
      <c r="AM5" s="149" t="s">
        <v>34</v>
      </c>
      <c r="AN5" s="149" t="s">
        <v>694</v>
      </c>
    </row>
    <row r="6" spans="1:51" s="218" customFormat="1" ht="27" customHeight="1" x14ac:dyDescent="0.25">
      <c r="A6" s="263">
        <v>1</v>
      </c>
      <c r="B6" s="283" t="s">
        <v>1506</v>
      </c>
      <c r="C6" s="263" t="s">
        <v>63</v>
      </c>
      <c r="D6" s="263" t="s">
        <v>39</v>
      </c>
      <c r="E6" s="284">
        <v>42402</v>
      </c>
      <c r="F6" s="263" t="s">
        <v>1522</v>
      </c>
      <c r="G6" s="263" t="s">
        <v>47</v>
      </c>
      <c r="H6" s="263">
        <v>24</v>
      </c>
      <c r="I6" s="263"/>
      <c r="J6" s="263"/>
      <c r="K6" s="263"/>
      <c r="L6" s="296"/>
      <c r="M6" s="263"/>
      <c r="N6" s="19">
        <v>42402</v>
      </c>
      <c r="O6" s="17" t="s">
        <v>156</v>
      </c>
      <c r="P6" s="95">
        <v>36208</v>
      </c>
      <c r="Q6" s="46">
        <v>16</v>
      </c>
      <c r="R6" s="46"/>
      <c r="S6" s="95">
        <v>42403</v>
      </c>
      <c r="T6" s="18" t="s">
        <v>687</v>
      </c>
      <c r="U6" s="17" t="s">
        <v>96</v>
      </c>
      <c r="V6" s="17" t="s">
        <v>1507</v>
      </c>
      <c r="W6" s="17" t="s">
        <v>46</v>
      </c>
      <c r="X6" s="18" t="s">
        <v>1508</v>
      </c>
      <c r="Y6" s="17" t="s">
        <v>1501</v>
      </c>
      <c r="Z6" s="17" t="s">
        <v>57</v>
      </c>
      <c r="AA6" s="17" t="s">
        <v>1197</v>
      </c>
      <c r="AB6" s="18" t="s">
        <v>57</v>
      </c>
      <c r="AC6" s="17" t="s">
        <v>1464</v>
      </c>
      <c r="AD6" s="81">
        <v>4</v>
      </c>
      <c r="AE6" s="18" t="s">
        <v>1509</v>
      </c>
      <c r="AF6" s="81">
        <v>6</v>
      </c>
      <c r="AG6" s="17">
        <v>6622756474</v>
      </c>
      <c r="AH6" s="17" t="s">
        <v>45</v>
      </c>
      <c r="AI6" s="17" t="s">
        <v>51</v>
      </c>
      <c r="AJ6" s="17" t="s">
        <v>583</v>
      </c>
      <c r="AK6" s="31"/>
      <c r="AL6" s="31"/>
      <c r="AM6" s="31"/>
      <c r="AN6" s="31"/>
    </row>
    <row r="7" spans="1:51" s="28" customFormat="1" ht="27" customHeight="1" x14ac:dyDescent="0.25">
      <c r="A7" s="42">
        <v>2</v>
      </c>
      <c r="B7" s="12" t="s">
        <v>1191</v>
      </c>
      <c r="C7" s="42" t="s">
        <v>117</v>
      </c>
      <c r="D7" s="42" t="s">
        <v>1234</v>
      </c>
      <c r="E7" s="43">
        <v>42314</v>
      </c>
      <c r="F7" s="46" t="s">
        <v>832</v>
      </c>
      <c r="G7" s="46" t="s">
        <v>125</v>
      </c>
      <c r="H7" s="42">
        <v>1</v>
      </c>
      <c r="I7" s="42" t="s">
        <v>157</v>
      </c>
      <c r="J7" s="44">
        <v>42285</v>
      </c>
      <c r="K7" s="44">
        <v>42597</v>
      </c>
      <c r="L7" s="100" t="s">
        <v>1192</v>
      </c>
      <c r="M7" s="46" t="s">
        <v>37</v>
      </c>
      <c r="N7" s="43">
        <v>42314</v>
      </c>
      <c r="O7" s="46" t="s">
        <v>200</v>
      </c>
      <c r="P7" s="131">
        <v>36548</v>
      </c>
      <c r="Q7" s="156">
        <f t="shared" ref="Q7:Q21" si="0">S7-P7</f>
        <v>5792</v>
      </c>
      <c r="R7" s="288">
        <f ca="1">R8</f>
        <v>46128.504750231485</v>
      </c>
      <c r="S7" s="136">
        <v>42340</v>
      </c>
      <c r="T7" s="45" t="s">
        <v>288</v>
      </c>
      <c r="U7" s="46" t="s">
        <v>39</v>
      </c>
      <c r="V7" s="46" t="s">
        <v>1193</v>
      </c>
      <c r="W7" s="46" t="s">
        <v>1194</v>
      </c>
      <c r="X7" s="122" t="s">
        <v>1195</v>
      </c>
      <c r="Y7" s="46" t="s">
        <v>1196</v>
      </c>
      <c r="Z7" s="46" t="s">
        <v>105</v>
      </c>
      <c r="AA7" s="153" t="s">
        <v>1197</v>
      </c>
      <c r="AB7" s="47" t="s">
        <v>105</v>
      </c>
      <c r="AC7" s="42" t="s">
        <v>1245</v>
      </c>
      <c r="AD7" s="48">
        <v>3</v>
      </c>
      <c r="AE7" s="48" t="s">
        <v>1246</v>
      </c>
      <c r="AF7" s="48">
        <v>13</v>
      </c>
      <c r="AG7" s="154" t="s">
        <v>1247</v>
      </c>
      <c r="AH7" s="154" t="s">
        <v>45</v>
      </c>
      <c r="AI7" s="154" t="s">
        <v>51</v>
      </c>
      <c r="AJ7" s="42" t="s">
        <v>224</v>
      </c>
      <c r="AK7" s="45"/>
      <c r="AL7" s="45"/>
      <c r="AM7" s="45"/>
      <c r="AN7" s="45"/>
      <c r="AO7" s="155"/>
      <c r="AP7" s="155"/>
      <c r="AQ7" s="155"/>
      <c r="AR7" s="155"/>
      <c r="AS7" s="155"/>
      <c r="AT7" s="155"/>
      <c r="AU7" s="155"/>
      <c r="AV7" s="155"/>
      <c r="AW7" s="155"/>
      <c r="AX7" s="155"/>
      <c r="AY7" s="155"/>
    </row>
    <row r="8" spans="1:51" s="28" customFormat="1" ht="26.25" customHeight="1" x14ac:dyDescent="0.25">
      <c r="A8" s="17">
        <v>3</v>
      </c>
      <c r="B8" s="35" t="s">
        <v>895</v>
      </c>
      <c r="C8" s="37" t="s">
        <v>63</v>
      </c>
      <c r="D8" s="37" t="s">
        <v>1234</v>
      </c>
      <c r="E8" s="86">
        <v>42103</v>
      </c>
      <c r="F8" s="87" t="s">
        <v>778</v>
      </c>
      <c r="G8" s="87" t="s">
        <v>53</v>
      </c>
      <c r="H8" s="37">
        <v>4</v>
      </c>
      <c r="I8" s="37" t="s">
        <v>210</v>
      </c>
      <c r="J8" s="88">
        <v>42171</v>
      </c>
      <c r="K8" s="88">
        <v>42418</v>
      </c>
      <c r="L8" s="36" t="s">
        <v>933</v>
      </c>
      <c r="M8" s="87" t="s">
        <v>37</v>
      </c>
      <c r="N8" s="86">
        <v>42095</v>
      </c>
      <c r="O8" s="87" t="s">
        <v>49</v>
      </c>
      <c r="P8" s="128">
        <v>35618</v>
      </c>
      <c r="Q8" s="156">
        <f t="shared" ca="1" si="0"/>
        <v>10510.504750231485</v>
      </c>
      <c r="R8" s="288">
        <f t="shared" ref="R8:S11" ca="1" si="1">NOW()</f>
        <v>46128.504750231485</v>
      </c>
      <c r="S8" s="130">
        <f t="shared" ca="1" si="1"/>
        <v>46128.504750231485</v>
      </c>
      <c r="T8" s="89" t="s">
        <v>81</v>
      </c>
      <c r="U8" s="87" t="s">
        <v>96</v>
      </c>
      <c r="V8" s="87" t="s">
        <v>763</v>
      </c>
      <c r="W8" s="87" t="s">
        <v>46</v>
      </c>
      <c r="X8" s="89" t="s">
        <v>764</v>
      </c>
      <c r="Y8" s="87" t="s">
        <v>765</v>
      </c>
      <c r="Z8" s="87" t="s">
        <v>57</v>
      </c>
      <c r="AA8" s="157" t="s">
        <v>41</v>
      </c>
      <c r="AB8" s="35" t="s">
        <v>57</v>
      </c>
      <c r="AC8" s="113" t="s">
        <v>59</v>
      </c>
      <c r="AD8" s="36">
        <v>1</v>
      </c>
      <c r="AE8" s="36" t="s">
        <v>155</v>
      </c>
      <c r="AF8" s="36">
        <v>6</v>
      </c>
      <c r="AG8" s="37" t="s">
        <v>803</v>
      </c>
      <c r="AH8" s="37" t="s">
        <v>45</v>
      </c>
      <c r="AI8" s="37" t="s">
        <v>51</v>
      </c>
      <c r="AJ8" s="37" t="s">
        <v>151</v>
      </c>
      <c r="AK8" s="89"/>
      <c r="AL8" s="89"/>
      <c r="AM8" s="89"/>
      <c r="AN8" s="89"/>
    </row>
    <row r="9" spans="1:51" s="28" customFormat="1" ht="26.25" customHeight="1" x14ac:dyDescent="0.25">
      <c r="A9" s="17">
        <v>4</v>
      </c>
      <c r="B9" s="8" t="s">
        <v>62</v>
      </c>
      <c r="C9" s="9" t="s">
        <v>63</v>
      </c>
      <c r="D9" s="9" t="s">
        <v>64</v>
      </c>
      <c r="E9" s="19">
        <v>41113</v>
      </c>
      <c r="F9" s="19" t="s">
        <v>65</v>
      </c>
      <c r="G9" s="17" t="s">
        <v>66</v>
      </c>
      <c r="H9" s="96" t="s">
        <v>447</v>
      </c>
      <c r="I9" s="17" t="s">
        <v>67</v>
      </c>
      <c r="J9" s="19">
        <v>41094</v>
      </c>
      <c r="K9" s="19">
        <v>42679</v>
      </c>
      <c r="L9" s="81" t="s">
        <v>68</v>
      </c>
      <c r="M9" s="17" t="s">
        <v>37</v>
      </c>
      <c r="N9" s="16"/>
      <c r="O9" s="9" t="s">
        <v>69</v>
      </c>
      <c r="P9" s="14">
        <v>34636</v>
      </c>
      <c r="Q9" s="156">
        <f t="shared" ca="1" si="0"/>
        <v>11492.504750231485</v>
      </c>
      <c r="R9" s="288">
        <f t="shared" ca="1" si="1"/>
        <v>46128.504750231485</v>
      </c>
      <c r="S9" s="14">
        <f t="shared" ca="1" si="1"/>
        <v>46128.504750231485</v>
      </c>
      <c r="T9" s="8" t="s">
        <v>70</v>
      </c>
      <c r="U9" s="9" t="s">
        <v>39</v>
      </c>
      <c r="V9" s="9" t="s">
        <v>46</v>
      </c>
      <c r="W9" s="9" t="s">
        <v>46</v>
      </c>
      <c r="X9" s="8" t="s">
        <v>71</v>
      </c>
      <c r="Y9" s="9" t="s">
        <v>72</v>
      </c>
      <c r="Z9" s="9" t="s">
        <v>40</v>
      </c>
      <c r="AA9" s="9" t="s">
        <v>41</v>
      </c>
      <c r="AB9" s="8" t="s">
        <v>58</v>
      </c>
      <c r="AC9" s="42" t="s">
        <v>73</v>
      </c>
      <c r="AD9" s="33">
        <v>6</v>
      </c>
      <c r="AE9" s="8" t="s">
        <v>44</v>
      </c>
      <c r="AF9" s="33">
        <v>13</v>
      </c>
      <c r="AG9" s="9" t="s">
        <v>74</v>
      </c>
      <c r="AH9" s="9" t="s">
        <v>45</v>
      </c>
      <c r="AI9" s="9" t="s">
        <v>51</v>
      </c>
      <c r="AJ9" s="9" t="s">
        <v>75</v>
      </c>
      <c r="AK9" s="8"/>
      <c r="AL9" s="8"/>
      <c r="AM9" s="8"/>
      <c r="AN9" s="8" t="s">
        <v>695</v>
      </c>
    </row>
    <row r="10" spans="1:51" s="28" customFormat="1" ht="27" customHeight="1" x14ac:dyDescent="0.25">
      <c r="A10" s="42">
        <v>5</v>
      </c>
      <c r="B10" s="8" t="s">
        <v>1052</v>
      </c>
      <c r="C10" s="9" t="s">
        <v>87</v>
      </c>
      <c r="D10" s="9" t="s">
        <v>93</v>
      </c>
      <c r="E10" s="19">
        <v>42255</v>
      </c>
      <c r="F10" s="17" t="s">
        <v>1070</v>
      </c>
      <c r="G10" s="17" t="s">
        <v>47</v>
      </c>
      <c r="H10" s="9">
        <v>7</v>
      </c>
      <c r="I10" s="9" t="s">
        <v>190</v>
      </c>
      <c r="J10" s="16">
        <v>42250</v>
      </c>
      <c r="K10" s="16">
        <v>42493</v>
      </c>
      <c r="L10" s="33" t="s">
        <v>1072</v>
      </c>
      <c r="M10" s="17" t="s">
        <v>37</v>
      </c>
      <c r="N10" s="19">
        <v>42250</v>
      </c>
      <c r="O10" s="17" t="s">
        <v>1059</v>
      </c>
      <c r="P10" s="95">
        <v>35300</v>
      </c>
      <c r="Q10" s="156">
        <f t="shared" ca="1" si="0"/>
        <v>10828.504750231485</v>
      </c>
      <c r="R10" s="288">
        <f t="shared" ca="1" si="1"/>
        <v>46128.504750231485</v>
      </c>
      <c r="S10" s="14">
        <f t="shared" ca="1" si="1"/>
        <v>46128.504750231485</v>
      </c>
      <c r="T10" s="18" t="s">
        <v>103</v>
      </c>
      <c r="U10" s="17" t="s">
        <v>96</v>
      </c>
      <c r="V10" s="17" t="s">
        <v>1053</v>
      </c>
      <c r="W10" s="17" t="s">
        <v>46</v>
      </c>
      <c r="X10" s="18" t="s">
        <v>1054</v>
      </c>
      <c r="Y10" s="17" t="s">
        <v>522</v>
      </c>
      <c r="Z10" s="17" t="s">
        <v>57</v>
      </c>
      <c r="AA10" s="161" t="s">
        <v>41</v>
      </c>
      <c r="AB10" s="8" t="s">
        <v>57</v>
      </c>
      <c r="AC10" s="42" t="s">
        <v>164</v>
      </c>
      <c r="AD10" s="33">
        <v>4</v>
      </c>
      <c r="AE10" s="33" t="s">
        <v>44</v>
      </c>
      <c r="AF10" s="33">
        <v>13</v>
      </c>
      <c r="AG10" s="9" t="s">
        <v>46</v>
      </c>
      <c r="AH10" s="9" t="s">
        <v>45</v>
      </c>
      <c r="AI10" s="9" t="s">
        <v>51</v>
      </c>
      <c r="AJ10" s="9" t="s">
        <v>1097</v>
      </c>
      <c r="AK10" s="18"/>
      <c r="AL10" s="18"/>
      <c r="AM10" s="18"/>
      <c r="AN10" s="18"/>
    </row>
    <row r="11" spans="1:51" s="28" customFormat="1" ht="26.25" customHeight="1" x14ac:dyDescent="0.25">
      <c r="A11" s="17">
        <v>6</v>
      </c>
      <c r="B11" s="8" t="s">
        <v>562</v>
      </c>
      <c r="C11" s="9" t="s">
        <v>87</v>
      </c>
      <c r="D11" s="9" t="s">
        <v>93</v>
      </c>
      <c r="E11" s="19">
        <v>41940</v>
      </c>
      <c r="F11" s="17" t="s">
        <v>581</v>
      </c>
      <c r="G11" s="17" t="s">
        <v>47</v>
      </c>
      <c r="H11" s="9">
        <v>24</v>
      </c>
      <c r="I11" s="9" t="s">
        <v>223</v>
      </c>
      <c r="J11" s="16">
        <v>42031</v>
      </c>
      <c r="K11" s="16">
        <v>43213</v>
      </c>
      <c r="L11" s="33" t="s">
        <v>1136</v>
      </c>
      <c r="M11" s="17" t="s">
        <v>37</v>
      </c>
      <c r="N11" s="19">
        <v>41933</v>
      </c>
      <c r="O11" s="17" t="s">
        <v>225</v>
      </c>
      <c r="P11" s="95">
        <v>35592</v>
      </c>
      <c r="Q11" s="156">
        <f t="shared" ca="1" si="0"/>
        <v>10536.504750231485</v>
      </c>
      <c r="R11" s="288">
        <f t="shared" ca="1" si="1"/>
        <v>46128.504750231485</v>
      </c>
      <c r="S11" s="14">
        <f t="shared" ca="1" si="1"/>
        <v>46128.504750231485</v>
      </c>
      <c r="T11" s="18" t="s">
        <v>109</v>
      </c>
      <c r="U11" s="17" t="s">
        <v>39</v>
      </c>
      <c r="V11" s="17" t="s">
        <v>563</v>
      </c>
      <c r="W11" s="17" t="s">
        <v>564</v>
      </c>
      <c r="X11" s="18" t="s">
        <v>565</v>
      </c>
      <c r="Y11" s="17" t="s">
        <v>564</v>
      </c>
      <c r="Z11" s="17" t="s">
        <v>57</v>
      </c>
      <c r="AA11" s="161" t="s">
        <v>41</v>
      </c>
      <c r="AB11" s="8" t="s">
        <v>57</v>
      </c>
      <c r="AC11" s="42" t="s">
        <v>222</v>
      </c>
      <c r="AD11" s="33">
        <v>6</v>
      </c>
      <c r="AE11" s="33" t="s">
        <v>100</v>
      </c>
      <c r="AF11" s="33">
        <v>8</v>
      </c>
      <c r="AG11" s="9">
        <v>6621077989</v>
      </c>
      <c r="AH11" s="9" t="s">
        <v>45</v>
      </c>
      <c r="AI11" s="9" t="s">
        <v>51</v>
      </c>
      <c r="AJ11" s="9" t="s">
        <v>583</v>
      </c>
      <c r="AK11" s="18"/>
      <c r="AL11" s="18"/>
      <c r="AM11" s="18"/>
      <c r="AN11" s="18"/>
    </row>
    <row r="12" spans="1:51" s="155" customFormat="1" ht="27" customHeight="1" x14ac:dyDescent="0.25">
      <c r="A12" s="17">
        <v>7</v>
      </c>
      <c r="B12" s="12" t="s">
        <v>1286</v>
      </c>
      <c r="C12" s="42" t="s">
        <v>35</v>
      </c>
      <c r="D12" s="42" t="s">
        <v>36</v>
      </c>
      <c r="E12" s="43">
        <v>42333</v>
      </c>
      <c r="F12" s="46" t="s">
        <v>1374</v>
      </c>
      <c r="G12" s="46" t="s">
        <v>840</v>
      </c>
      <c r="H12" s="42">
        <v>7</v>
      </c>
      <c r="I12" s="42" t="s">
        <v>1379</v>
      </c>
      <c r="J12" s="44">
        <v>40660</v>
      </c>
      <c r="K12" s="44">
        <v>42598</v>
      </c>
      <c r="L12" s="100" t="s">
        <v>1380</v>
      </c>
      <c r="M12" s="46" t="s">
        <v>1300</v>
      </c>
      <c r="N12" s="43">
        <v>42333</v>
      </c>
      <c r="O12" s="46" t="s">
        <v>76</v>
      </c>
      <c r="P12" s="131">
        <v>34088</v>
      </c>
      <c r="Q12" s="156">
        <f t="shared" si="0"/>
        <v>8257</v>
      </c>
      <c r="R12" s="288">
        <f t="shared" ref="R12:R35" ca="1" si="2">NOW()</f>
        <v>46128.504750231485</v>
      </c>
      <c r="S12" s="136">
        <v>42345</v>
      </c>
      <c r="T12" s="45" t="s">
        <v>103</v>
      </c>
      <c r="U12" s="46" t="s">
        <v>55</v>
      </c>
      <c r="V12" s="46" t="s">
        <v>1193</v>
      </c>
      <c r="W12" s="46" t="s">
        <v>46</v>
      </c>
      <c r="X12" s="122" t="s">
        <v>1287</v>
      </c>
      <c r="Y12" s="46" t="s">
        <v>1288</v>
      </c>
      <c r="Z12" s="46" t="s">
        <v>1230</v>
      </c>
      <c r="AA12" s="153" t="s">
        <v>1197</v>
      </c>
      <c r="AB12" s="46" t="s">
        <v>1230</v>
      </c>
      <c r="AC12" s="46" t="s">
        <v>1289</v>
      </c>
      <c r="AD12" s="122">
        <v>4</v>
      </c>
      <c r="AE12" s="46" t="s">
        <v>1290</v>
      </c>
      <c r="AF12" s="122">
        <v>8</v>
      </c>
      <c r="AG12" s="46">
        <v>23513999</v>
      </c>
      <c r="AH12" s="154" t="s">
        <v>1291</v>
      </c>
      <c r="AI12" s="154" t="s">
        <v>51</v>
      </c>
      <c r="AJ12" s="42" t="s">
        <v>1292</v>
      </c>
      <c r="AK12" s="45"/>
      <c r="AL12" s="45"/>
      <c r="AM12" s="45"/>
      <c r="AN12" s="45"/>
    </row>
    <row r="13" spans="1:51" s="28" customFormat="1" ht="27" customHeight="1" x14ac:dyDescent="0.25">
      <c r="A13" s="42">
        <v>8</v>
      </c>
      <c r="B13" s="8" t="s">
        <v>1148</v>
      </c>
      <c r="C13" s="9" t="s">
        <v>117</v>
      </c>
      <c r="D13" s="9" t="s">
        <v>220</v>
      </c>
      <c r="E13" s="19">
        <v>42306</v>
      </c>
      <c r="F13" s="17" t="s">
        <v>1155</v>
      </c>
      <c r="G13" s="17" t="s">
        <v>66</v>
      </c>
      <c r="H13" s="9">
        <v>4</v>
      </c>
      <c r="I13" s="9" t="s">
        <v>498</v>
      </c>
      <c r="J13" s="16">
        <v>42296</v>
      </c>
      <c r="K13" s="16">
        <v>42640</v>
      </c>
      <c r="L13" s="100" t="s">
        <v>454</v>
      </c>
      <c r="M13" s="17" t="s">
        <v>37</v>
      </c>
      <c r="N13" s="19">
        <v>42306</v>
      </c>
      <c r="O13" s="17" t="s">
        <v>102</v>
      </c>
      <c r="P13" s="95">
        <v>36135</v>
      </c>
      <c r="Q13" s="156">
        <f t="shared" ca="1" si="0"/>
        <v>9993.5047502314846</v>
      </c>
      <c r="R13" s="288">
        <f t="shared" ca="1" si="2"/>
        <v>46128.504750231485</v>
      </c>
      <c r="S13" s="14">
        <f ca="1">NOW()</f>
        <v>46128.504750231485</v>
      </c>
      <c r="T13" s="18" t="s">
        <v>189</v>
      </c>
      <c r="U13" s="17" t="s">
        <v>39</v>
      </c>
      <c r="V13" s="17" t="s">
        <v>470</v>
      </c>
      <c r="W13" s="17" t="s">
        <v>46</v>
      </c>
      <c r="X13" s="18" t="s">
        <v>1150</v>
      </c>
      <c r="Y13" s="17" t="s">
        <v>1151</v>
      </c>
      <c r="Z13" s="17" t="s">
        <v>42</v>
      </c>
      <c r="AA13" s="161" t="s">
        <v>41</v>
      </c>
      <c r="AB13" s="23" t="s">
        <v>105</v>
      </c>
      <c r="AC13" s="154" t="s">
        <v>1160</v>
      </c>
      <c r="AD13" s="24">
        <v>2</v>
      </c>
      <c r="AE13" s="24" t="s">
        <v>1161</v>
      </c>
      <c r="AF13" s="24">
        <v>6</v>
      </c>
      <c r="AG13" s="25" t="s">
        <v>1162</v>
      </c>
      <c r="AH13" s="25" t="s">
        <v>45</v>
      </c>
      <c r="AI13" s="25" t="s">
        <v>51</v>
      </c>
      <c r="AJ13" s="25" t="s">
        <v>1163</v>
      </c>
      <c r="AK13" s="18"/>
      <c r="AL13" s="18"/>
      <c r="AM13" s="18"/>
      <c r="AN13" s="18"/>
    </row>
    <row r="14" spans="1:51" s="28" customFormat="1" ht="26.25" customHeight="1" x14ac:dyDescent="0.25">
      <c r="A14" s="17">
        <v>9</v>
      </c>
      <c r="B14" s="8" t="s">
        <v>868</v>
      </c>
      <c r="C14" s="9" t="s">
        <v>87</v>
      </c>
      <c r="D14" s="9" t="s">
        <v>93</v>
      </c>
      <c r="E14" s="19">
        <v>42160</v>
      </c>
      <c r="F14" s="17" t="s">
        <v>785</v>
      </c>
      <c r="G14" s="17" t="s">
        <v>53</v>
      </c>
      <c r="H14" s="9">
        <v>10</v>
      </c>
      <c r="I14" s="9" t="s">
        <v>210</v>
      </c>
      <c r="J14" s="16">
        <v>42256</v>
      </c>
      <c r="K14" s="16">
        <v>42447</v>
      </c>
      <c r="L14" s="33" t="s">
        <v>1094</v>
      </c>
      <c r="M14" s="17" t="s">
        <v>37</v>
      </c>
      <c r="N14" s="19">
        <v>42154</v>
      </c>
      <c r="O14" s="17" t="s">
        <v>49</v>
      </c>
      <c r="P14" s="95">
        <v>35992</v>
      </c>
      <c r="Q14" s="156">
        <f t="shared" ca="1" si="0"/>
        <v>10136.504750231485</v>
      </c>
      <c r="R14" s="288">
        <f t="shared" ca="1" si="2"/>
        <v>46128.504750231485</v>
      </c>
      <c r="S14" s="14">
        <f ca="1">NOW()</f>
        <v>46128.504750231485</v>
      </c>
      <c r="T14" s="18" t="s">
        <v>95</v>
      </c>
      <c r="U14" s="17" t="s">
        <v>143</v>
      </c>
      <c r="V14" s="17" t="s">
        <v>46</v>
      </c>
      <c r="W14" s="17" t="s">
        <v>46</v>
      </c>
      <c r="X14" s="18" t="s">
        <v>851</v>
      </c>
      <c r="Y14" s="17" t="s">
        <v>97</v>
      </c>
      <c r="Z14" s="17" t="s">
        <v>57</v>
      </c>
      <c r="AA14" s="161" t="s">
        <v>41</v>
      </c>
      <c r="AB14" s="8" t="s">
        <v>57</v>
      </c>
      <c r="AC14" s="42" t="s">
        <v>98</v>
      </c>
      <c r="AD14" s="33">
        <v>4</v>
      </c>
      <c r="AE14" s="33" t="s">
        <v>44</v>
      </c>
      <c r="AF14" s="33">
        <v>13</v>
      </c>
      <c r="AG14" s="9" t="s">
        <v>934</v>
      </c>
      <c r="AH14" s="9" t="s">
        <v>45</v>
      </c>
      <c r="AI14" s="9" t="s">
        <v>51</v>
      </c>
      <c r="AJ14" s="9" t="s">
        <v>935</v>
      </c>
      <c r="AK14" s="18"/>
      <c r="AL14" s="18"/>
      <c r="AM14" s="18"/>
      <c r="AN14" s="18"/>
    </row>
    <row r="15" spans="1:51" s="28" customFormat="1" ht="33.75" customHeight="1" x14ac:dyDescent="0.25">
      <c r="A15" s="17">
        <v>10</v>
      </c>
      <c r="B15" s="12" t="s">
        <v>1224</v>
      </c>
      <c r="C15" s="42" t="s">
        <v>87</v>
      </c>
      <c r="D15" s="42" t="s">
        <v>93</v>
      </c>
      <c r="E15" s="43">
        <v>42314</v>
      </c>
      <c r="F15" s="46" t="s">
        <v>1393</v>
      </c>
      <c r="G15" s="46" t="s">
        <v>125</v>
      </c>
      <c r="H15" s="42">
        <v>3</v>
      </c>
      <c r="I15" s="42" t="s">
        <v>445</v>
      </c>
      <c r="J15" s="44">
        <v>41985</v>
      </c>
      <c r="K15" s="44">
        <v>43292</v>
      </c>
      <c r="L15" s="100" t="s">
        <v>1192</v>
      </c>
      <c r="M15" s="46" t="s">
        <v>37</v>
      </c>
      <c r="N15" s="43">
        <v>42314</v>
      </c>
      <c r="O15" s="46" t="s">
        <v>1225</v>
      </c>
      <c r="P15" s="131">
        <v>35603</v>
      </c>
      <c r="Q15" s="156">
        <f t="shared" ca="1" si="0"/>
        <v>10525.504750231485</v>
      </c>
      <c r="R15" s="288">
        <f t="shared" ca="1" si="2"/>
        <v>46128.504750231485</v>
      </c>
      <c r="S15" s="136">
        <f ca="1">NOW()</f>
        <v>46128.504750231485</v>
      </c>
      <c r="T15" s="45" t="s">
        <v>1207</v>
      </c>
      <c r="U15" s="46" t="s">
        <v>39</v>
      </c>
      <c r="V15" s="46" t="s">
        <v>280</v>
      </c>
      <c r="W15" s="46" t="s">
        <v>46</v>
      </c>
      <c r="X15" s="122" t="s">
        <v>1226</v>
      </c>
      <c r="Y15" s="46" t="s">
        <v>1227</v>
      </c>
      <c r="Z15" s="46" t="s">
        <v>105</v>
      </c>
      <c r="AA15" s="153" t="s">
        <v>41</v>
      </c>
      <c r="AB15" s="47" t="s">
        <v>1255</v>
      </c>
      <c r="AC15" s="42" t="s">
        <v>1245</v>
      </c>
      <c r="AD15" s="48">
        <v>3</v>
      </c>
      <c r="AE15" s="48" t="s">
        <v>1246</v>
      </c>
      <c r="AF15" s="48">
        <v>13</v>
      </c>
      <c r="AG15" s="154" t="s">
        <v>46</v>
      </c>
      <c r="AH15" s="154" t="s">
        <v>45</v>
      </c>
      <c r="AI15" s="154" t="s">
        <v>51</v>
      </c>
      <c r="AJ15" s="154" t="s">
        <v>1256</v>
      </c>
      <c r="AK15" s="45"/>
      <c r="AL15" s="45"/>
      <c r="AM15" s="45"/>
      <c r="AN15" s="45"/>
      <c r="AO15" s="155"/>
      <c r="AP15" s="155"/>
      <c r="AQ15" s="155"/>
      <c r="AR15" s="155"/>
      <c r="AS15" s="155"/>
      <c r="AT15" s="155"/>
      <c r="AU15" s="155"/>
      <c r="AV15" s="155"/>
      <c r="AW15" s="155"/>
      <c r="AX15" s="155"/>
      <c r="AY15" s="155"/>
    </row>
    <row r="16" spans="1:51" s="28" customFormat="1" ht="27" customHeight="1" x14ac:dyDescent="0.25">
      <c r="A16" s="42">
        <v>11</v>
      </c>
      <c r="B16" s="8" t="s">
        <v>995</v>
      </c>
      <c r="C16" s="9" t="s">
        <v>35</v>
      </c>
      <c r="D16" s="9" t="s">
        <v>36</v>
      </c>
      <c r="E16" s="19">
        <v>42215</v>
      </c>
      <c r="F16" s="17" t="s">
        <v>1005</v>
      </c>
      <c r="G16" s="17" t="s">
        <v>47</v>
      </c>
      <c r="H16" s="9">
        <v>24</v>
      </c>
      <c r="I16" s="9" t="s">
        <v>453</v>
      </c>
      <c r="J16" s="16">
        <v>42293</v>
      </c>
      <c r="K16" s="16">
        <v>44039</v>
      </c>
      <c r="L16" s="81" t="s">
        <v>1180</v>
      </c>
      <c r="M16" s="17" t="s">
        <v>37</v>
      </c>
      <c r="N16" s="19">
        <v>42211</v>
      </c>
      <c r="O16" s="17" t="s">
        <v>133</v>
      </c>
      <c r="P16" s="95">
        <v>35645</v>
      </c>
      <c r="Q16" s="156">
        <f t="shared" ca="1" si="0"/>
        <v>10483.504750231485</v>
      </c>
      <c r="R16" s="288">
        <f t="shared" ca="1" si="2"/>
        <v>46128.504750231485</v>
      </c>
      <c r="S16" s="14">
        <f ca="1">NOW()</f>
        <v>46128.504750231485</v>
      </c>
      <c r="T16" s="18" t="s">
        <v>109</v>
      </c>
      <c r="U16" s="17" t="s">
        <v>39</v>
      </c>
      <c r="V16" s="17" t="s">
        <v>46</v>
      </c>
      <c r="W16" s="17" t="s">
        <v>46</v>
      </c>
      <c r="X16" s="18" t="s">
        <v>996</v>
      </c>
      <c r="Y16" s="17" t="s">
        <v>163</v>
      </c>
      <c r="Z16" s="17" t="s">
        <v>57</v>
      </c>
      <c r="AA16" s="161" t="s">
        <v>41</v>
      </c>
      <c r="AB16" s="8" t="s">
        <v>57</v>
      </c>
      <c r="AC16" s="42" t="s">
        <v>78</v>
      </c>
      <c r="AD16" s="33">
        <v>5</v>
      </c>
      <c r="AE16" s="33" t="s">
        <v>44</v>
      </c>
      <c r="AF16" s="33">
        <v>13</v>
      </c>
      <c r="AG16" s="9" t="s">
        <v>1006</v>
      </c>
      <c r="AH16" s="9" t="s">
        <v>45</v>
      </c>
      <c r="AI16" s="9" t="s">
        <v>46</v>
      </c>
      <c r="AJ16" s="9"/>
      <c r="AK16" s="18"/>
      <c r="AL16" s="18"/>
      <c r="AM16" s="18"/>
      <c r="AN16" s="18"/>
    </row>
    <row r="17" spans="1:51" s="28" customFormat="1" ht="33.75" customHeight="1" x14ac:dyDescent="0.25">
      <c r="A17" s="17">
        <v>12</v>
      </c>
      <c r="B17" s="12" t="s">
        <v>1231</v>
      </c>
      <c r="C17" s="42" t="s">
        <v>1235</v>
      </c>
      <c r="D17" s="42" t="s">
        <v>64</v>
      </c>
      <c r="E17" s="43">
        <v>42314</v>
      </c>
      <c r="F17" s="46" t="s">
        <v>842</v>
      </c>
      <c r="G17" s="46" t="s">
        <v>125</v>
      </c>
      <c r="H17" s="42">
        <v>1</v>
      </c>
      <c r="I17" s="42" t="s">
        <v>1232</v>
      </c>
      <c r="J17" s="44">
        <v>42223</v>
      </c>
      <c r="K17" s="44">
        <v>42576</v>
      </c>
      <c r="L17" s="100" t="s">
        <v>1192</v>
      </c>
      <c r="M17" s="46" t="s">
        <v>37</v>
      </c>
      <c r="N17" s="43">
        <v>42314</v>
      </c>
      <c r="O17" s="46" t="s">
        <v>752</v>
      </c>
      <c r="P17" s="131">
        <v>35429</v>
      </c>
      <c r="Q17" s="156">
        <f t="shared" si="0"/>
        <v>6912</v>
      </c>
      <c r="R17" s="288">
        <f t="shared" ca="1" si="2"/>
        <v>46128.504750231485</v>
      </c>
      <c r="S17" s="136">
        <v>42341</v>
      </c>
      <c r="T17" s="45" t="s">
        <v>288</v>
      </c>
      <c r="U17" s="46" t="s">
        <v>39</v>
      </c>
      <c r="V17" s="46" t="s">
        <v>46</v>
      </c>
      <c r="W17" s="46" t="s">
        <v>46</v>
      </c>
      <c r="X17" s="122" t="s">
        <v>1233</v>
      </c>
      <c r="Y17" s="46" t="s">
        <v>697</v>
      </c>
      <c r="Z17" s="46" t="s">
        <v>105</v>
      </c>
      <c r="AA17" s="153" t="s">
        <v>1197</v>
      </c>
      <c r="AB17" s="47" t="s">
        <v>1257</v>
      </c>
      <c r="AC17" s="42" t="s">
        <v>1249</v>
      </c>
      <c r="AD17" s="48">
        <v>5</v>
      </c>
      <c r="AE17" s="48" t="s">
        <v>1246</v>
      </c>
      <c r="AF17" s="48">
        <v>13</v>
      </c>
      <c r="AG17" s="154" t="s">
        <v>1258</v>
      </c>
      <c r="AH17" s="154" t="s">
        <v>45</v>
      </c>
      <c r="AI17" s="154" t="s">
        <v>51</v>
      </c>
      <c r="AJ17" s="154" t="s">
        <v>756</v>
      </c>
      <c r="AK17" s="45"/>
      <c r="AL17" s="45"/>
      <c r="AM17" s="45"/>
      <c r="AN17" s="45"/>
      <c r="AO17" s="155"/>
      <c r="AP17" s="155"/>
      <c r="AQ17" s="155"/>
      <c r="AR17" s="155"/>
      <c r="AS17" s="155"/>
      <c r="AT17" s="155"/>
      <c r="AU17" s="155"/>
      <c r="AV17" s="155"/>
      <c r="AW17" s="155"/>
      <c r="AX17" s="155"/>
      <c r="AY17" s="155"/>
    </row>
    <row r="18" spans="1:51" s="28" customFormat="1" ht="26.25" customHeight="1" x14ac:dyDescent="0.25">
      <c r="A18" s="17">
        <v>13</v>
      </c>
      <c r="B18" s="8" t="s">
        <v>106</v>
      </c>
      <c r="C18" s="9" t="s">
        <v>35</v>
      </c>
      <c r="D18" s="9" t="s">
        <v>36</v>
      </c>
      <c r="E18" s="19">
        <v>41353</v>
      </c>
      <c r="F18" s="17" t="s">
        <v>107</v>
      </c>
      <c r="G18" s="17" t="s">
        <v>53</v>
      </c>
      <c r="H18" s="17">
        <v>24</v>
      </c>
      <c r="I18" s="17" t="s">
        <v>108</v>
      </c>
      <c r="J18" s="19">
        <v>41511</v>
      </c>
      <c r="K18" s="19">
        <v>43576</v>
      </c>
      <c r="L18" s="81" t="s">
        <v>88</v>
      </c>
      <c r="M18" s="17" t="s">
        <v>37</v>
      </c>
      <c r="N18" s="16">
        <v>41339</v>
      </c>
      <c r="O18" s="9" t="s">
        <v>69</v>
      </c>
      <c r="P18" s="14">
        <v>35366</v>
      </c>
      <c r="Q18" s="156">
        <f t="shared" ca="1" si="0"/>
        <v>10762.504750231485</v>
      </c>
      <c r="R18" s="288">
        <f t="shared" ca="1" si="2"/>
        <v>46128.504750231485</v>
      </c>
      <c r="S18" s="14">
        <f ca="1">NOW()</f>
        <v>46128.504750231485</v>
      </c>
      <c r="T18" s="8" t="s">
        <v>109</v>
      </c>
      <c r="U18" s="9" t="s">
        <v>39</v>
      </c>
      <c r="V18" s="9" t="s">
        <v>110</v>
      </c>
      <c r="W18" s="9" t="s">
        <v>46</v>
      </c>
      <c r="X18" s="8" t="s">
        <v>111</v>
      </c>
      <c r="Y18" s="9" t="s">
        <v>112</v>
      </c>
      <c r="Z18" s="9" t="s">
        <v>57</v>
      </c>
      <c r="AA18" s="140" t="s">
        <v>41</v>
      </c>
      <c r="AB18" s="8" t="s">
        <v>57</v>
      </c>
      <c r="AC18" s="42" t="s">
        <v>113</v>
      </c>
      <c r="AD18" s="33">
        <v>6</v>
      </c>
      <c r="AE18" s="8" t="s">
        <v>44</v>
      </c>
      <c r="AF18" s="33">
        <v>13</v>
      </c>
      <c r="AG18" s="9" t="s">
        <v>46</v>
      </c>
      <c r="AH18" s="9" t="s">
        <v>45</v>
      </c>
      <c r="AI18" s="9" t="s">
        <v>51</v>
      </c>
      <c r="AJ18" s="9" t="s">
        <v>114</v>
      </c>
      <c r="AK18" s="8"/>
      <c r="AL18" s="8"/>
      <c r="AM18" s="8"/>
      <c r="AN18" s="8"/>
    </row>
    <row r="19" spans="1:51" s="28" customFormat="1" ht="27" customHeight="1" x14ac:dyDescent="0.25">
      <c r="A19" s="42">
        <v>14</v>
      </c>
      <c r="B19" s="8" t="s">
        <v>503</v>
      </c>
      <c r="C19" s="9" t="s">
        <v>35</v>
      </c>
      <c r="D19" s="9" t="s">
        <v>36</v>
      </c>
      <c r="E19" s="19">
        <v>41808</v>
      </c>
      <c r="F19" s="17" t="s">
        <v>480</v>
      </c>
      <c r="G19" s="17" t="s">
        <v>66</v>
      </c>
      <c r="H19" s="9">
        <v>24</v>
      </c>
      <c r="I19" s="9" t="s">
        <v>568</v>
      </c>
      <c r="J19" s="16">
        <v>42039</v>
      </c>
      <c r="K19" s="16">
        <v>42557</v>
      </c>
      <c r="L19" s="33" t="s">
        <v>686</v>
      </c>
      <c r="M19" s="17" t="s">
        <v>37</v>
      </c>
      <c r="N19" s="19">
        <v>41808</v>
      </c>
      <c r="O19" s="17" t="s">
        <v>200</v>
      </c>
      <c r="P19" s="95">
        <v>35697</v>
      </c>
      <c r="Q19" s="156">
        <f t="shared" ca="1" si="0"/>
        <v>10431.504750231485</v>
      </c>
      <c r="R19" s="288">
        <f t="shared" ca="1" si="2"/>
        <v>46128.504750231485</v>
      </c>
      <c r="S19" s="14">
        <f ca="1">NOW()</f>
        <v>46128.504750231485</v>
      </c>
      <c r="T19" s="18" t="s">
        <v>109</v>
      </c>
      <c r="U19" s="17" t="s">
        <v>39</v>
      </c>
      <c r="V19" s="17" t="s">
        <v>46</v>
      </c>
      <c r="W19" s="17" t="s">
        <v>46</v>
      </c>
      <c r="X19" s="18" t="s">
        <v>504</v>
      </c>
      <c r="Y19" s="17" t="s">
        <v>505</v>
      </c>
      <c r="Z19" s="17" t="s">
        <v>233</v>
      </c>
      <c r="AA19" s="161" t="s">
        <v>41</v>
      </c>
      <c r="AB19" s="8" t="s">
        <v>233</v>
      </c>
      <c r="AC19" s="42" t="s">
        <v>164</v>
      </c>
      <c r="AD19" s="33">
        <v>4</v>
      </c>
      <c r="AE19" s="33" t="s">
        <v>155</v>
      </c>
      <c r="AF19" s="81">
        <v>6</v>
      </c>
      <c r="AG19" s="9" t="s">
        <v>509</v>
      </c>
      <c r="AH19" s="9" t="s">
        <v>45</v>
      </c>
      <c r="AI19" s="9" t="s">
        <v>46</v>
      </c>
      <c r="AJ19" s="9"/>
      <c r="AK19" s="18"/>
      <c r="AL19" s="18"/>
      <c r="AM19" s="18"/>
      <c r="AN19" s="18"/>
      <c r="AX19" s="94"/>
      <c r="AY19" s="94"/>
    </row>
    <row r="20" spans="1:51" s="28" customFormat="1" ht="27" customHeight="1" x14ac:dyDescent="0.25">
      <c r="A20" s="17">
        <v>15</v>
      </c>
      <c r="B20" s="8" t="s">
        <v>990</v>
      </c>
      <c r="C20" s="9" t="s">
        <v>35</v>
      </c>
      <c r="D20" s="9" t="s">
        <v>36</v>
      </c>
      <c r="E20" s="19">
        <v>42215</v>
      </c>
      <c r="F20" s="17" t="s">
        <v>1451</v>
      </c>
      <c r="G20" s="17" t="s">
        <v>1452</v>
      </c>
      <c r="H20" s="9">
        <v>4</v>
      </c>
      <c r="I20" s="9" t="s">
        <v>444</v>
      </c>
      <c r="J20" s="16">
        <v>42278</v>
      </c>
      <c r="K20" s="16">
        <v>42512</v>
      </c>
      <c r="L20" s="81" t="s">
        <v>1453</v>
      </c>
      <c r="M20" s="17" t="s">
        <v>37</v>
      </c>
      <c r="N20" s="19">
        <v>42206</v>
      </c>
      <c r="O20" s="17" t="s">
        <v>133</v>
      </c>
      <c r="P20" s="95">
        <v>35913</v>
      </c>
      <c r="Q20" s="139">
        <f t="shared" ca="1" si="0"/>
        <v>10215.504750231485</v>
      </c>
      <c r="R20" s="288">
        <f t="shared" ca="1" si="2"/>
        <v>46128.504750231485</v>
      </c>
      <c r="S20" s="14">
        <f ca="1">NOW()</f>
        <v>46128.504750231485</v>
      </c>
      <c r="T20" s="18" t="s">
        <v>81</v>
      </c>
      <c r="U20" s="17" t="s">
        <v>39</v>
      </c>
      <c r="V20" s="17" t="s">
        <v>46</v>
      </c>
      <c r="W20" s="17" t="s">
        <v>46</v>
      </c>
      <c r="X20" s="18" t="s">
        <v>992</v>
      </c>
      <c r="Y20" s="17" t="s">
        <v>993</v>
      </c>
      <c r="Z20" s="17" t="s">
        <v>57</v>
      </c>
      <c r="AA20" s="161" t="s">
        <v>41</v>
      </c>
      <c r="AB20" s="8" t="s">
        <v>134</v>
      </c>
      <c r="AC20" s="42" t="s">
        <v>192</v>
      </c>
      <c r="AD20" s="33">
        <v>4</v>
      </c>
      <c r="AE20" s="33" t="s">
        <v>44</v>
      </c>
      <c r="AF20" s="33">
        <v>13</v>
      </c>
      <c r="AG20" s="9" t="s">
        <v>1007</v>
      </c>
      <c r="AH20" s="9" t="s">
        <v>45</v>
      </c>
      <c r="AI20" s="9" t="s">
        <v>51</v>
      </c>
      <c r="AJ20" s="9" t="s">
        <v>168</v>
      </c>
      <c r="AK20" s="18"/>
      <c r="AL20" s="18"/>
      <c r="AM20" s="18"/>
      <c r="AN20" s="18"/>
    </row>
    <row r="21" spans="1:51" s="28" customFormat="1" ht="64.5" customHeight="1" x14ac:dyDescent="0.25">
      <c r="A21" s="17">
        <v>16</v>
      </c>
      <c r="B21" s="35" t="s">
        <v>124</v>
      </c>
      <c r="C21" s="37" t="s">
        <v>87</v>
      </c>
      <c r="D21" s="37" t="s">
        <v>1234</v>
      </c>
      <c r="E21" s="86">
        <v>40833</v>
      </c>
      <c r="F21" s="87" t="s">
        <v>545</v>
      </c>
      <c r="G21" s="87" t="s">
        <v>125</v>
      </c>
      <c r="H21" s="101" t="s">
        <v>546</v>
      </c>
      <c r="I21" s="87" t="s">
        <v>547</v>
      </c>
      <c r="J21" s="86" t="s">
        <v>548</v>
      </c>
      <c r="K21" s="86" t="s">
        <v>549</v>
      </c>
      <c r="L21" s="121" t="s">
        <v>461</v>
      </c>
      <c r="M21" s="87" t="s">
        <v>37</v>
      </c>
      <c r="N21" s="88">
        <v>40834</v>
      </c>
      <c r="O21" s="37" t="s">
        <v>127</v>
      </c>
      <c r="P21" s="130">
        <v>34708</v>
      </c>
      <c r="Q21" s="156">
        <f t="shared" ca="1" si="0"/>
        <v>11420.504750231485</v>
      </c>
      <c r="R21" s="288">
        <f t="shared" ca="1" si="2"/>
        <v>46128.504750231485</v>
      </c>
      <c r="S21" s="130">
        <f ca="1">NOW()</f>
        <v>46128.504750231485</v>
      </c>
      <c r="T21" s="35" t="s">
        <v>128</v>
      </c>
      <c r="U21" s="37" t="s">
        <v>39</v>
      </c>
      <c r="V21" s="37" t="s">
        <v>129</v>
      </c>
      <c r="W21" s="37" t="s">
        <v>46</v>
      </c>
      <c r="X21" s="35" t="s">
        <v>130</v>
      </c>
      <c r="Y21" s="37" t="s">
        <v>131</v>
      </c>
      <c r="Z21" s="37" t="s">
        <v>42</v>
      </c>
      <c r="AA21" s="162" t="s">
        <v>41</v>
      </c>
      <c r="AB21" s="35" t="s">
        <v>57</v>
      </c>
      <c r="AC21" s="113" t="s">
        <v>121</v>
      </c>
      <c r="AD21" s="36">
        <v>3</v>
      </c>
      <c r="AE21" s="35" t="s">
        <v>100</v>
      </c>
      <c r="AF21" s="36">
        <v>8</v>
      </c>
      <c r="AG21" s="163" t="s">
        <v>132</v>
      </c>
      <c r="AH21" s="37" t="s">
        <v>61</v>
      </c>
      <c r="AI21" s="37" t="s">
        <v>46</v>
      </c>
      <c r="AJ21" s="37"/>
      <c r="AK21" s="35"/>
      <c r="AL21" s="35"/>
      <c r="AM21" s="35"/>
      <c r="AN21" s="35" t="s">
        <v>695</v>
      </c>
    </row>
    <row r="22" spans="1:51" s="256" customFormat="1" ht="27" customHeight="1" x14ac:dyDescent="0.2">
      <c r="A22" s="198">
        <v>17</v>
      </c>
      <c r="B22" s="32" t="s">
        <v>1481</v>
      </c>
      <c r="C22" s="198" t="s">
        <v>35</v>
      </c>
      <c r="D22" s="198" t="s">
        <v>39</v>
      </c>
      <c r="E22" s="199">
        <v>42394</v>
      </c>
      <c r="F22" s="286" t="s">
        <v>1482</v>
      </c>
      <c r="G22" s="286" t="s">
        <v>53</v>
      </c>
      <c r="H22" s="198">
        <v>19</v>
      </c>
      <c r="I22" s="198" t="s">
        <v>48</v>
      </c>
      <c r="J22" s="201">
        <v>42268</v>
      </c>
      <c r="K22" s="201">
        <v>42757</v>
      </c>
      <c r="L22" s="197" t="s">
        <v>1524</v>
      </c>
      <c r="M22" s="200" t="s">
        <v>37</v>
      </c>
      <c r="N22" s="199">
        <v>42394</v>
      </c>
      <c r="O22" s="200" t="s">
        <v>153</v>
      </c>
      <c r="P22" s="199">
        <v>35918</v>
      </c>
      <c r="Q22" s="198">
        <v>17</v>
      </c>
      <c r="R22" s="288">
        <f t="shared" ca="1" si="2"/>
        <v>46128.504750231485</v>
      </c>
      <c r="S22" s="201">
        <v>42395</v>
      </c>
      <c r="T22" s="202" t="s">
        <v>1483</v>
      </c>
      <c r="U22" s="200" t="s">
        <v>39</v>
      </c>
      <c r="V22" s="200" t="s">
        <v>1484</v>
      </c>
      <c r="W22" s="200" t="s">
        <v>46</v>
      </c>
      <c r="X22" s="200" t="s">
        <v>1485</v>
      </c>
      <c r="Y22" s="200" t="s">
        <v>1486</v>
      </c>
      <c r="Z22" s="200" t="s">
        <v>57</v>
      </c>
      <c r="AA22" s="200" t="s">
        <v>1197</v>
      </c>
      <c r="AB22" s="297" t="s">
        <v>57</v>
      </c>
      <c r="AC22" s="286" t="s">
        <v>1487</v>
      </c>
      <c r="AD22" s="298">
        <v>6</v>
      </c>
      <c r="AE22" s="297" t="s">
        <v>235</v>
      </c>
      <c r="AF22" s="298">
        <v>13</v>
      </c>
      <c r="AG22" s="286" t="s">
        <v>1488</v>
      </c>
      <c r="AH22" s="286" t="s">
        <v>45</v>
      </c>
      <c r="AI22" s="286" t="s">
        <v>51</v>
      </c>
      <c r="AJ22" s="286" t="s">
        <v>1489</v>
      </c>
      <c r="AK22" s="255"/>
      <c r="AL22" s="255"/>
      <c r="AM22" s="255"/>
      <c r="AN22" s="255"/>
    </row>
    <row r="23" spans="1:51" s="155" customFormat="1" ht="27" customHeight="1" x14ac:dyDescent="0.25">
      <c r="A23" s="17">
        <v>18</v>
      </c>
      <c r="B23" s="8" t="s">
        <v>1361</v>
      </c>
      <c r="C23" s="9" t="s">
        <v>117</v>
      </c>
      <c r="D23" s="9" t="s">
        <v>220</v>
      </c>
      <c r="E23" s="19">
        <v>42341</v>
      </c>
      <c r="F23" s="17" t="s">
        <v>1381</v>
      </c>
      <c r="G23" s="17" t="s">
        <v>1377</v>
      </c>
      <c r="H23" s="9">
        <v>7</v>
      </c>
      <c r="I23" s="9"/>
      <c r="J23" s="16"/>
      <c r="K23" s="16"/>
      <c r="L23" s="100"/>
      <c r="M23" s="17"/>
      <c r="N23" s="19">
        <v>42341</v>
      </c>
      <c r="O23" s="17" t="s">
        <v>1319</v>
      </c>
      <c r="P23" s="95">
        <v>36266</v>
      </c>
      <c r="Q23" s="42">
        <v>16</v>
      </c>
      <c r="R23" s="288">
        <f t="shared" ca="1" si="2"/>
        <v>46128.504750231485</v>
      </c>
      <c r="S23" s="14">
        <v>42346</v>
      </c>
      <c r="T23" s="18" t="s">
        <v>1355</v>
      </c>
      <c r="U23" s="17" t="s">
        <v>39</v>
      </c>
      <c r="V23" s="17" t="s">
        <v>1362</v>
      </c>
      <c r="W23" s="17" t="s">
        <v>1357</v>
      </c>
      <c r="X23" s="18" t="s">
        <v>1363</v>
      </c>
      <c r="Y23" s="17" t="s">
        <v>1364</v>
      </c>
      <c r="Z23" s="17" t="s">
        <v>334</v>
      </c>
      <c r="AA23" s="161" t="s">
        <v>1197</v>
      </c>
      <c r="AB23" s="23" t="s">
        <v>1365</v>
      </c>
      <c r="AC23" s="9" t="s">
        <v>1366</v>
      </c>
      <c r="AD23" s="24">
        <v>6</v>
      </c>
      <c r="AE23" s="24" t="s">
        <v>1290</v>
      </c>
      <c r="AF23" s="24">
        <v>8</v>
      </c>
      <c r="AG23" s="25">
        <v>6441713013</v>
      </c>
      <c r="AH23" s="25" t="s">
        <v>1251</v>
      </c>
      <c r="AI23" s="25" t="s">
        <v>51</v>
      </c>
      <c r="AJ23" s="25" t="s">
        <v>1367</v>
      </c>
      <c r="AK23" s="176"/>
      <c r="AL23" s="176"/>
      <c r="AM23" s="176"/>
      <c r="AN23" s="176"/>
      <c r="AO23" s="175"/>
      <c r="AP23" s="175"/>
      <c r="AQ23" s="175"/>
      <c r="AR23" s="175"/>
      <c r="AS23" s="175"/>
      <c r="AT23" s="175"/>
      <c r="AU23" s="175"/>
      <c r="AV23" s="175"/>
      <c r="AW23" s="175"/>
      <c r="AX23" s="175"/>
      <c r="AY23" s="175"/>
    </row>
    <row r="24" spans="1:51" s="155" customFormat="1" ht="27" customHeight="1" x14ac:dyDescent="0.25">
      <c r="A24" s="17">
        <v>19</v>
      </c>
      <c r="B24" s="12" t="s">
        <v>1039</v>
      </c>
      <c r="C24" s="42" t="s">
        <v>63</v>
      </c>
      <c r="D24" s="42" t="s">
        <v>64</v>
      </c>
      <c r="E24" s="43">
        <v>42255</v>
      </c>
      <c r="F24" s="46" t="s">
        <v>1069</v>
      </c>
      <c r="G24" s="46" t="s">
        <v>47</v>
      </c>
      <c r="H24" s="42">
        <v>4</v>
      </c>
      <c r="I24" s="42" t="s">
        <v>190</v>
      </c>
      <c r="J24" s="44">
        <v>42285</v>
      </c>
      <c r="K24" s="44">
        <v>42488</v>
      </c>
      <c r="L24" s="122" t="s">
        <v>1180</v>
      </c>
      <c r="M24" s="46" t="s">
        <v>37</v>
      </c>
      <c r="N24" s="43">
        <v>42244</v>
      </c>
      <c r="O24" s="46" t="s">
        <v>153</v>
      </c>
      <c r="P24" s="131">
        <v>35683</v>
      </c>
      <c r="Q24" s="139">
        <f ca="1">S24-P24</f>
        <v>10445.504750231485</v>
      </c>
      <c r="R24" s="288">
        <f t="shared" ca="1" si="2"/>
        <v>46128.504750231485</v>
      </c>
      <c r="S24" s="136">
        <f ca="1">NOW()</f>
        <v>46128.504750231485</v>
      </c>
      <c r="T24" s="45" t="s">
        <v>81</v>
      </c>
      <c r="U24" s="46" t="s">
        <v>39</v>
      </c>
      <c r="V24" s="46" t="s">
        <v>1040</v>
      </c>
      <c r="W24" s="46" t="s">
        <v>46</v>
      </c>
      <c r="X24" s="45" t="s">
        <v>1041</v>
      </c>
      <c r="Y24" s="46" t="s">
        <v>1042</v>
      </c>
      <c r="Z24" s="46" t="s">
        <v>283</v>
      </c>
      <c r="AA24" s="153" t="s">
        <v>41</v>
      </c>
      <c r="AB24" s="12" t="s">
        <v>57</v>
      </c>
      <c r="AC24" s="42" t="s">
        <v>78</v>
      </c>
      <c r="AD24" s="100">
        <v>5</v>
      </c>
      <c r="AE24" s="100" t="s">
        <v>44</v>
      </c>
      <c r="AF24" s="100">
        <v>13</v>
      </c>
      <c r="AG24" s="42" t="s">
        <v>46</v>
      </c>
      <c r="AH24" s="42" t="s">
        <v>45</v>
      </c>
      <c r="AI24" s="42" t="s">
        <v>51</v>
      </c>
      <c r="AJ24" s="42" t="s">
        <v>1098</v>
      </c>
      <c r="AK24" s="45"/>
      <c r="AL24" s="45"/>
      <c r="AM24" s="45"/>
      <c r="AN24" s="45"/>
    </row>
    <row r="25" spans="1:51" s="164" customFormat="1" ht="27" customHeight="1" x14ac:dyDescent="0.25">
      <c r="A25" s="17">
        <v>20</v>
      </c>
      <c r="B25" s="12" t="s">
        <v>1265</v>
      </c>
      <c r="C25" s="42" t="s">
        <v>87</v>
      </c>
      <c r="D25" s="42" t="s">
        <v>93</v>
      </c>
      <c r="E25" s="43">
        <v>42333</v>
      </c>
      <c r="F25" s="46" t="s">
        <v>1376</v>
      </c>
      <c r="G25" s="46" t="s">
        <v>840</v>
      </c>
      <c r="H25" s="42">
        <v>29</v>
      </c>
      <c r="I25" s="42"/>
      <c r="J25" s="44"/>
      <c r="K25" s="44"/>
      <c r="L25" s="100"/>
      <c r="M25" s="46"/>
      <c r="N25" s="43">
        <v>42332</v>
      </c>
      <c r="O25" s="46" t="s">
        <v>102</v>
      </c>
      <c r="P25" s="131">
        <v>35787</v>
      </c>
      <c r="Q25" s="42">
        <v>17</v>
      </c>
      <c r="R25" s="288">
        <f t="shared" ca="1" si="2"/>
        <v>46128.504750231485</v>
      </c>
      <c r="S25" s="136">
        <v>42345</v>
      </c>
      <c r="T25" s="45" t="s">
        <v>1266</v>
      </c>
      <c r="U25" s="46" t="s">
        <v>39</v>
      </c>
      <c r="V25" s="46" t="s">
        <v>226</v>
      </c>
      <c r="W25" s="46" t="s">
        <v>46</v>
      </c>
      <c r="X25" s="45" t="s">
        <v>1267</v>
      </c>
      <c r="Y25" s="46" t="s">
        <v>1268</v>
      </c>
      <c r="Z25" s="46" t="s">
        <v>50</v>
      </c>
      <c r="AA25" s="153" t="s">
        <v>1197</v>
      </c>
      <c r="AB25" s="46" t="s">
        <v>334</v>
      </c>
      <c r="AC25" s="46" t="s">
        <v>1245</v>
      </c>
      <c r="AD25" s="122">
        <v>3</v>
      </c>
      <c r="AE25" s="46" t="s">
        <v>1246</v>
      </c>
      <c r="AF25" s="122">
        <v>13</v>
      </c>
      <c r="AG25" s="46">
        <v>66221198033</v>
      </c>
      <c r="AH25" s="46" t="s">
        <v>1251</v>
      </c>
      <c r="AI25" s="46" t="s">
        <v>51</v>
      </c>
      <c r="AJ25" s="46" t="s">
        <v>1269</v>
      </c>
      <c r="AK25" s="46"/>
      <c r="AL25" s="46"/>
      <c r="AM25" s="46"/>
      <c r="AN25" s="46"/>
    </row>
    <row r="26" spans="1:51" s="28" customFormat="1" ht="39" customHeight="1" x14ac:dyDescent="0.25">
      <c r="A26" s="17">
        <v>21</v>
      </c>
      <c r="B26" s="8" t="s">
        <v>135</v>
      </c>
      <c r="C26" s="9" t="s">
        <v>63</v>
      </c>
      <c r="D26" s="9" t="s">
        <v>64</v>
      </c>
      <c r="E26" s="19">
        <v>41081</v>
      </c>
      <c r="F26" s="19" t="s">
        <v>136</v>
      </c>
      <c r="G26" s="17" t="s">
        <v>125</v>
      </c>
      <c r="H26" s="17" t="s">
        <v>449</v>
      </c>
      <c r="I26" s="17" t="s">
        <v>137</v>
      </c>
      <c r="J26" s="19" t="s">
        <v>542</v>
      </c>
      <c r="K26" s="19" t="s">
        <v>1122</v>
      </c>
      <c r="L26" s="81" t="s">
        <v>462</v>
      </c>
      <c r="M26" s="17" t="s">
        <v>37</v>
      </c>
      <c r="N26" s="16">
        <v>41081</v>
      </c>
      <c r="O26" s="9" t="s">
        <v>79</v>
      </c>
      <c r="P26" s="14">
        <v>35379</v>
      </c>
      <c r="Q26" s="139">
        <f ca="1">S26-P26</f>
        <v>10749.504750231485</v>
      </c>
      <c r="R26" s="288">
        <f t="shared" ca="1" si="2"/>
        <v>46128.504750231485</v>
      </c>
      <c r="S26" s="14">
        <f ca="1">NOW()</f>
        <v>46128.504750231485</v>
      </c>
      <c r="T26" s="8" t="s">
        <v>138</v>
      </c>
      <c r="U26" s="9" t="s">
        <v>39</v>
      </c>
      <c r="V26" s="9" t="s">
        <v>46</v>
      </c>
      <c r="W26" s="9" t="s">
        <v>46</v>
      </c>
      <c r="X26" s="8" t="s">
        <v>139</v>
      </c>
      <c r="Y26" s="9" t="s">
        <v>140</v>
      </c>
      <c r="Z26" s="9" t="s">
        <v>105</v>
      </c>
      <c r="AA26" s="140" t="s">
        <v>41</v>
      </c>
      <c r="AB26" s="8" t="s">
        <v>105</v>
      </c>
      <c r="AC26" s="42" t="s">
        <v>78</v>
      </c>
      <c r="AD26" s="33">
        <v>5</v>
      </c>
      <c r="AE26" s="8" t="s">
        <v>141</v>
      </c>
      <c r="AF26" s="33">
        <v>1</v>
      </c>
      <c r="AG26" s="9" t="s">
        <v>142</v>
      </c>
      <c r="AH26" s="9" t="s">
        <v>45</v>
      </c>
      <c r="AI26" s="9" t="s">
        <v>46</v>
      </c>
      <c r="AJ26" s="9"/>
      <c r="AK26" s="8"/>
      <c r="AL26" s="8"/>
      <c r="AM26" s="8"/>
      <c r="AN26" s="8"/>
    </row>
    <row r="27" spans="1:51" s="164" customFormat="1" ht="27" customHeight="1" x14ac:dyDescent="0.25">
      <c r="A27" s="17">
        <v>22</v>
      </c>
      <c r="B27" s="12" t="s">
        <v>1337</v>
      </c>
      <c r="C27" s="42" t="s">
        <v>63</v>
      </c>
      <c r="D27" s="42" t="s">
        <v>64</v>
      </c>
      <c r="E27" s="43">
        <v>42341</v>
      </c>
      <c r="F27" s="46" t="s">
        <v>1454</v>
      </c>
      <c r="G27" s="46" t="s">
        <v>1377</v>
      </c>
      <c r="H27" s="42" t="s">
        <v>1455</v>
      </c>
      <c r="I27" s="42"/>
      <c r="J27" s="44"/>
      <c r="K27" s="44"/>
      <c r="L27" s="100"/>
      <c r="M27" s="46"/>
      <c r="N27" s="43">
        <v>42341</v>
      </c>
      <c r="O27" s="46" t="s">
        <v>593</v>
      </c>
      <c r="P27" s="131">
        <v>36364</v>
      </c>
      <c r="Q27" s="42">
        <v>16</v>
      </c>
      <c r="R27" s="288">
        <f t="shared" ca="1" si="2"/>
        <v>46128.504750231485</v>
      </c>
      <c r="S27" s="136">
        <v>42346</v>
      </c>
      <c r="T27" s="45" t="s">
        <v>1207</v>
      </c>
      <c r="U27" s="46" t="s">
        <v>39</v>
      </c>
      <c r="V27" s="46" t="s">
        <v>1338</v>
      </c>
      <c r="W27" s="46" t="s">
        <v>46</v>
      </c>
      <c r="X27" s="122" t="s">
        <v>1339</v>
      </c>
      <c r="Y27" s="46" t="s">
        <v>1340</v>
      </c>
      <c r="Z27" s="46" t="s">
        <v>105</v>
      </c>
      <c r="AA27" s="153" t="s">
        <v>1197</v>
      </c>
      <c r="AB27" s="46" t="s">
        <v>1323</v>
      </c>
      <c r="AC27" s="46" t="s">
        <v>1245</v>
      </c>
      <c r="AD27" s="122">
        <v>3</v>
      </c>
      <c r="AE27" s="46" t="s">
        <v>1246</v>
      </c>
      <c r="AF27" s="122">
        <v>13</v>
      </c>
      <c r="AG27" s="25" t="s">
        <v>46</v>
      </c>
      <c r="AH27" s="25" t="s">
        <v>1251</v>
      </c>
      <c r="AI27" s="25" t="s">
        <v>51</v>
      </c>
      <c r="AJ27" s="46" t="s">
        <v>1341</v>
      </c>
      <c r="AK27" s="46"/>
      <c r="AL27" s="46"/>
      <c r="AM27" s="46"/>
      <c r="AN27" s="46"/>
    </row>
    <row r="28" spans="1:51" s="28" customFormat="1" ht="27" customHeight="1" x14ac:dyDescent="0.25">
      <c r="A28" s="17">
        <v>23</v>
      </c>
      <c r="B28" s="8" t="s">
        <v>1015</v>
      </c>
      <c r="C28" s="9" t="s">
        <v>35</v>
      </c>
      <c r="D28" s="9" t="s">
        <v>1234</v>
      </c>
      <c r="E28" s="19">
        <v>42227</v>
      </c>
      <c r="F28" s="17" t="s">
        <v>1028</v>
      </c>
      <c r="G28" s="17" t="s">
        <v>53</v>
      </c>
      <c r="H28" s="9">
        <v>1</v>
      </c>
      <c r="I28" s="9" t="s">
        <v>210</v>
      </c>
      <c r="J28" s="16">
        <v>42304</v>
      </c>
      <c r="K28" s="16">
        <v>42542</v>
      </c>
      <c r="L28" s="81" t="s">
        <v>88</v>
      </c>
      <c r="M28" s="17" t="s">
        <v>37</v>
      </c>
      <c r="N28" s="19">
        <v>42220</v>
      </c>
      <c r="O28" s="17" t="s">
        <v>133</v>
      </c>
      <c r="P28" s="95">
        <v>35687</v>
      </c>
      <c r="Q28" s="139">
        <f ca="1">S28-P28</f>
        <v>10441.504750231485</v>
      </c>
      <c r="R28" s="288">
        <f t="shared" ca="1" si="2"/>
        <v>46128.504750231485</v>
      </c>
      <c r="S28" s="14">
        <f t="shared" ref="S28:S35" ca="1" si="3">NOW()</f>
        <v>46128.504750231485</v>
      </c>
      <c r="T28" s="18" t="s">
        <v>239</v>
      </c>
      <c r="U28" s="17" t="s">
        <v>55</v>
      </c>
      <c r="V28" s="17" t="s">
        <v>1016</v>
      </c>
      <c r="W28" s="17" t="s">
        <v>46</v>
      </c>
      <c r="X28" s="18" t="s">
        <v>1017</v>
      </c>
      <c r="Y28" s="17" t="s">
        <v>663</v>
      </c>
      <c r="Z28" s="17" t="s">
        <v>57</v>
      </c>
      <c r="AA28" s="161" t="s">
        <v>41</v>
      </c>
      <c r="AB28" s="8" t="s">
        <v>57</v>
      </c>
      <c r="AC28" s="42" t="s">
        <v>115</v>
      </c>
      <c r="AD28" s="33">
        <v>2</v>
      </c>
      <c r="AE28" s="33" t="s">
        <v>44</v>
      </c>
      <c r="AF28" s="33">
        <v>13</v>
      </c>
      <c r="AG28" s="9" t="s">
        <v>46</v>
      </c>
      <c r="AH28" s="9" t="s">
        <v>45</v>
      </c>
      <c r="AI28" s="9" t="s">
        <v>51</v>
      </c>
      <c r="AJ28" s="9" t="s">
        <v>168</v>
      </c>
      <c r="AK28" s="18"/>
      <c r="AL28" s="18"/>
      <c r="AM28" s="18"/>
      <c r="AN28" s="18"/>
    </row>
    <row r="29" spans="1:51" s="28" customFormat="1" ht="27" customHeight="1" x14ac:dyDescent="0.25">
      <c r="A29" s="17">
        <v>24</v>
      </c>
      <c r="B29" s="12" t="s">
        <v>1212</v>
      </c>
      <c r="C29" s="42" t="s">
        <v>63</v>
      </c>
      <c r="D29" s="42" t="s">
        <v>64</v>
      </c>
      <c r="E29" s="43">
        <v>42314</v>
      </c>
      <c r="F29" s="46" t="s">
        <v>1213</v>
      </c>
      <c r="G29" s="46" t="s">
        <v>125</v>
      </c>
      <c r="H29" s="42">
        <v>3</v>
      </c>
      <c r="I29" s="42" t="s">
        <v>1214</v>
      </c>
      <c r="J29" s="44">
        <v>42242</v>
      </c>
      <c r="K29" s="44">
        <v>43730</v>
      </c>
      <c r="L29" s="100" t="s">
        <v>1192</v>
      </c>
      <c r="M29" s="46" t="s">
        <v>37</v>
      </c>
      <c r="N29" s="43">
        <v>42314</v>
      </c>
      <c r="O29" s="46" t="s">
        <v>313</v>
      </c>
      <c r="P29" s="131">
        <v>34891</v>
      </c>
      <c r="Q29" s="42">
        <v>20</v>
      </c>
      <c r="R29" s="288">
        <f t="shared" ca="1" si="2"/>
        <v>46128.504750231485</v>
      </c>
      <c r="S29" s="136">
        <f t="shared" ca="1" si="3"/>
        <v>46128.504750231485</v>
      </c>
      <c r="T29" s="45" t="s">
        <v>1207</v>
      </c>
      <c r="U29" s="46" t="s">
        <v>39</v>
      </c>
      <c r="V29" s="46" t="s">
        <v>1215</v>
      </c>
      <c r="W29" s="46" t="s">
        <v>46</v>
      </c>
      <c r="X29" s="122" t="s">
        <v>1216</v>
      </c>
      <c r="Y29" s="46" t="s">
        <v>1217</v>
      </c>
      <c r="Z29" s="46" t="s">
        <v>105</v>
      </c>
      <c r="AA29" s="153" t="s">
        <v>41</v>
      </c>
      <c r="AB29" s="47" t="s">
        <v>105</v>
      </c>
      <c r="AC29" s="42" t="s">
        <v>1245</v>
      </c>
      <c r="AD29" s="48">
        <v>3</v>
      </c>
      <c r="AE29" s="48" t="s">
        <v>1246</v>
      </c>
      <c r="AF29" s="48">
        <v>13</v>
      </c>
      <c r="AG29" s="154" t="s">
        <v>46</v>
      </c>
      <c r="AH29" s="154" t="s">
        <v>1251</v>
      </c>
      <c r="AI29" s="154" t="s">
        <v>51</v>
      </c>
      <c r="AJ29" s="154" t="s">
        <v>1252</v>
      </c>
      <c r="AK29" s="45"/>
      <c r="AL29" s="45"/>
      <c r="AM29" s="45"/>
      <c r="AN29" s="45"/>
      <c r="AO29" s="155"/>
      <c r="AP29" s="155"/>
      <c r="AQ29" s="155"/>
      <c r="AR29" s="155"/>
      <c r="AS29" s="155"/>
      <c r="AT29" s="155"/>
      <c r="AU29" s="155"/>
      <c r="AV29" s="155"/>
      <c r="AW29" s="155"/>
      <c r="AX29" s="155"/>
      <c r="AY29" s="155"/>
    </row>
    <row r="30" spans="1:51" s="28" customFormat="1" ht="26.25" customHeight="1" x14ac:dyDescent="0.25">
      <c r="A30" s="17">
        <v>25</v>
      </c>
      <c r="B30" s="8" t="s">
        <v>502</v>
      </c>
      <c r="C30" s="9" t="s">
        <v>63</v>
      </c>
      <c r="D30" s="9" t="s">
        <v>64</v>
      </c>
      <c r="E30" s="19">
        <v>41155</v>
      </c>
      <c r="F30" s="17" t="s">
        <v>144</v>
      </c>
      <c r="G30" s="17" t="s">
        <v>66</v>
      </c>
      <c r="H30" s="17">
        <v>24</v>
      </c>
      <c r="I30" s="17" t="s">
        <v>145</v>
      </c>
      <c r="J30" s="19">
        <v>41079</v>
      </c>
      <c r="K30" s="19">
        <v>42523</v>
      </c>
      <c r="L30" s="81" t="s">
        <v>659</v>
      </c>
      <c r="M30" s="17" t="s">
        <v>37</v>
      </c>
      <c r="N30" s="16">
        <v>41155</v>
      </c>
      <c r="O30" s="9" t="s">
        <v>146</v>
      </c>
      <c r="P30" s="14">
        <v>35638</v>
      </c>
      <c r="Q30" s="139">
        <f t="shared" ref="Q30:Q35" ca="1" si="4">S30-P30</f>
        <v>10490.504750231485</v>
      </c>
      <c r="R30" s="288">
        <f t="shared" ca="1" si="2"/>
        <v>46128.504750231485</v>
      </c>
      <c r="S30" s="14">
        <f t="shared" ca="1" si="3"/>
        <v>46128.504750231485</v>
      </c>
      <c r="T30" s="8" t="s">
        <v>109</v>
      </c>
      <c r="U30" s="9" t="s">
        <v>39</v>
      </c>
      <c r="V30" s="9" t="s">
        <v>147</v>
      </c>
      <c r="W30" s="9" t="s">
        <v>46</v>
      </c>
      <c r="X30" s="8" t="s">
        <v>148</v>
      </c>
      <c r="Y30" s="9" t="s">
        <v>149</v>
      </c>
      <c r="Z30" s="9" t="s">
        <v>42</v>
      </c>
      <c r="AA30" s="140" t="s">
        <v>41</v>
      </c>
      <c r="AB30" s="8" t="s">
        <v>58</v>
      </c>
      <c r="AC30" s="42" t="s">
        <v>121</v>
      </c>
      <c r="AD30" s="33">
        <v>3</v>
      </c>
      <c r="AE30" s="8" t="s">
        <v>44</v>
      </c>
      <c r="AF30" s="33">
        <v>13</v>
      </c>
      <c r="AG30" s="9" t="s">
        <v>150</v>
      </c>
      <c r="AH30" s="9" t="s">
        <v>45</v>
      </c>
      <c r="AI30" s="9" t="s">
        <v>51</v>
      </c>
      <c r="AJ30" s="9" t="s">
        <v>151</v>
      </c>
      <c r="AK30" s="8"/>
      <c r="AL30" s="8"/>
      <c r="AM30" s="8"/>
      <c r="AN30" s="8"/>
    </row>
    <row r="31" spans="1:51" s="28" customFormat="1" ht="27" customHeight="1" x14ac:dyDescent="0.25">
      <c r="A31" s="17">
        <v>26</v>
      </c>
      <c r="B31" s="8" t="s">
        <v>1149</v>
      </c>
      <c r="C31" s="9" t="s">
        <v>35</v>
      </c>
      <c r="D31" s="9" t="s">
        <v>36</v>
      </c>
      <c r="E31" s="19">
        <v>42306</v>
      </c>
      <c r="F31" s="17" t="s">
        <v>1156</v>
      </c>
      <c r="G31" s="17" t="s">
        <v>66</v>
      </c>
      <c r="H31" s="9">
        <v>24</v>
      </c>
      <c r="I31" s="9" t="s">
        <v>172</v>
      </c>
      <c r="J31" s="16">
        <v>42297</v>
      </c>
      <c r="K31" s="16">
        <v>44307</v>
      </c>
      <c r="L31" s="100" t="s">
        <v>446</v>
      </c>
      <c r="M31" s="17" t="s">
        <v>37</v>
      </c>
      <c r="N31" s="19">
        <v>42306</v>
      </c>
      <c r="O31" s="17" t="s">
        <v>54</v>
      </c>
      <c r="P31" s="95">
        <v>35892</v>
      </c>
      <c r="Q31" s="139">
        <f t="shared" ca="1" si="4"/>
        <v>10236.504750231485</v>
      </c>
      <c r="R31" s="288">
        <f t="shared" ca="1" si="2"/>
        <v>46128.504750231485</v>
      </c>
      <c r="S31" s="14">
        <f t="shared" ca="1" si="3"/>
        <v>46128.504750231485</v>
      </c>
      <c r="T31" s="18" t="s">
        <v>109</v>
      </c>
      <c r="U31" s="17" t="s">
        <v>39</v>
      </c>
      <c r="V31" s="17" t="s">
        <v>46</v>
      </c>
      <c r="W31" s="17" t="s">
        <v>46</v>
      </c>
      <c r="X31" s="18" t="s">
        <v>1152</v>
      </c>
      <c r="Y31" s="17" t="s">
        <v>185</v>
      </c>
      <c r="Z31" s="17" t="s">
        <v>42</v>
      </c>
      <c r="AA31" s="161" t="s">
        <v>41</v>
      </c>
      <c r="AB31" s="23" t="s">
        <v>42</v>
      </c>
      <c r="AC31" s="154" t="s">
        <v>222</v>
      </c>
      <c r="AD31" s="24">
        <v>6</v>
      </c>
      <c r="AE31" s="24" t="s">
        <v>141</v>
      </c>
      <c r="AF31" s="24">
        <v>1</v>
      </c>
      <c r="AG31" s="25" t="s">
        <v>1164</v>
      </c>
      <c r="AH31" s="25" t="s">
        <v>45</v>
      </c>
      <c r="AI31" s="25" t="s">
        <v>46</v>
      </c>
      <c r="AJ31" s="25"/>
      <c r="AK31" s="18"/>
      <c r="AL31" s="18"/>
      <c r="AM31" s="18"/>
      <c r="AN31" s="18"/>
    </row>
    <row r="32" spans="1:51" s="28" customFormat="1" ht="27" customHeight="1" x14ac:dyDescent="0.25">
      <c r="A32" s="17">
        <v>27</v>
      </c>
      <c r="B32" s="8" t="s">
        <v>985</v>
      </c>
      <c r="C32" s="9" t="s">
        <v>117</v>
      </c>
      <c r="D32" s="9" t="s">
        <v>1234</v>
      </c>
      <c r="E32" s="19">
        <v>42208</v>
      </c>
      <c r="F32" s="17" t="s">
        <v>1002</v>
      </c>
      <c r="G32" s="17" t="s">
        <v>47</v>
      </c>
      <c r="H32" s="9">
        <v>10</v>
      </c>
      <c r="I32" s="9" t="s">
        <v>444</v>
      </c>
      <c r="J32" s="16">
        <v>42268</v>
      </c>
      <c r="K32" s="16">
        <v>42511</v>
      </c>
      <c r="L32" s="33" t="s">
        <v>446</v>
      </c>
      <c r="M32" s="17" t="s">
        <v>37</v>
      </c>
      <c r="N32" s="19">
        <v>42205</v>
      </c>
      <c r="O32" s="17" t="s">
        <v>49</v>
      </c>
      <c r="P32" s="95">
        <v>36023</v>
      </c>
      <c r="Q32" s="139">
        <f t="shared" ca="1" si="4"/>
        <v>10105.504750231485</v>
      </c>
      <c r="R32" s="288">
        <f t="shared" ca="1" si="2"/>
        <v>46128.504750231485</v>
      </c>
      <c r="S32" s="14">
        <f t="shared" ca="1" si="3"/>
        <v>46128.504750231485</v>
      </c>
      <c r="T32" s="18" t="s">
        <v>95</v>
      </c>
      <c r="U32" s="17" t="s">
        <v>39</v>
      </c>
      <c r="V32" s="17" t="s">
        <v>46</v>
      </c>
      <c r="W32" s="17" t="s">
        <v>46</v>
      </c>
      <c r="X32" s="18" t="s">
        <v>987</v>
      </c>
      <c r="Y32" s="17" t="s">
        <v>112</v>
      </c>
      <c r="Z32" s="17" t="s">
        <v>57</v>
      </c>
      <c r="AA32" s="161" t="s">
        <v>41</v>
      </c>
      <c r="AB32" s="8" t="s">
        <v>57</v>
      </c>
      <c r="AC32" s="42" t="s">
        <v>121</v>
      </c>
      <c r="AD32" s="33">
        <v>3</v>
      </c>
      <c r="AE32" s="33" t="s">
        <v>689</v>
      </c>
      <c r="AF32" s="33">
        <v>9</v>
      </c>
      <c r="AG32" s="9" t="s">
        <v>46</v>
      </c>
      <c r="AH32" s="9" t="s">
        <v>45</v>
      </c>
      <c r="AI32" s="9" t="s">
        <v>51</v>
      </c>
      <c r="AJ32" s="9" t="s">
        <v>168</v>
      </c>
      <c r="AK32" s="18"/>
      <c r="AL32" s="18"/>
      <c r="AM32" s="18"/>
      <c r="AN32" s="18"/>
    </row>
    <row r="33" spans="1:51" s="28" customFormat="1" ht="26.25" customHeight="1" x14ac:dyDescent="0.25">
      <c r="A33" s="17">
        <v>28</v>
      </c>
      <c r="B33" s="8" t="s">
        <v>672</v>
      </c>
      <c r="C33" s="9" t="s">
        <v>35</v>
      </c>
      <c r="D33" s="9" t="s">
        <v>36</v>
      </c>
      <c r="E33" s="19">
        <v>42074</v>
      </c>
      <c r="F33" s="17" t="s">
        <v>839</v>
      </c>
      <c r="G33" s="17" t="s">
        <v>840</v>
      </c>
      <c r="H33" s="9">
        <v>7</v>
      </c>
      <c r="I33" s="9" t="s">
        <v>444</v>
      </c>
      <c r="J33" s="16">
        <v>42140</v>
      </c>
      <c r="K33" s="16">
        <v>42445</v>
      </c>
      <c r="L33" s="33" t="s">
        <v>853</v>
      </c>
      <c r="M33" s="17" t="s">
        <v>37</v>
      </c>
      <c r="N33" s="19">
        <v>42065</v>
      </c>
      <c r="O33" s="17" t="s">
        <v>200</v>
      </c>
      <c r="P33" s="95">
        <v>35944</v>
      </c>
      <c r="Q33" s="139">
        <f t="shared" ca="1" si="4"/>
        <v>10184.504750231485</v>
      </c>
      <c r="R33" s="288">
        <f t="shared" ca="1" si="2"/>
        <v>46128.504750231485</v>
      </c>
      <c r="S33" s="14">
        <f t="shared" ca="1" si="3"/>
        <v>46128.504750231485</v>
      </c>
      <c r="T33" s="18" t="s">
        <v>103</v>
      </c>
      <c r="U33" s="17" t="s">
        <v>55</v>
      </c>
      <c r="V33" s="17" t="s">
        <v>46</v>
      </c>
      <c r="W33" s="17" t="s">
        <v>46</v>
      </c>
      <c r="X33" s="18" t="s">
        <v>696</v>
      </c>
      <c r="Y33" s="17" t="s">
        <v>673</v>
      </c>
      <c r="Z33" s="17" t="s">
        <v>57</v>
      </c>
      <c r="AA33" s="161" t="s">
        <v>41</v>
      </c>
      <c r="AB33" s="8" t="s">
        <v>57</v>
      </c>
      <c r="AC33" s="42" t="s">
        <v>192</v>
      </c>
      <c r="AD33" s="33">
        <v>4</v>
      </c>
      <c r="AE33" s="33" t="s">
        <v>44</v>
      </c>
      <c r="AF33" s="33">
        <v>13</v>
      </c>
      <c r="AG33" s="9" t="s">
        <v>757</v>
      </c>
      <c r="AH33" s="9" t="s">
        <v>45</v>
      </c>
      <c r="AI33" s="9" t="s">
        <v>51</v>
      </c>
      <c r="AJ33" s="9" t="s">
        <v>758</v>
      </c>
      <c r="AK33" s="18"/>
      <c r="AL33" s="18"/>
      <c r="AM33" s="18"/>
      <c r="AN33" s="18"/>
    </row>
    <row r="34" spans="1:51" s="28" customFormat="1" ht="34.5" customHeight="1" x14ac:dyDescent="0.25">
      <c r="A34" s="17">
        <v>29</v>
      </c>
      <c r="B34" s="8" t="s">
        <v>1456</v>
      </c>
      <c r="C34" s="9" t="s">
        <v>63</v>
      </c>
      <c r="D34" s="9" t="s">
        <v>64</v>
      </c>
      <c r="E34" s="19">
        <v>42296</v>
      </c>
      <c r="F34" s="17" t="s">
        <v>1135</v>
      </c>
      <c r="G34" s="17" t="s">
        <v>53</v>
      </c>
      <c r="H34" s="9">
        <v>1</v>
      </c>
      <c r="I34" s="9" t="s">
        <v>190</v>
      </c>
      <c r="J34" s="16">
        <v>42376</v>
      </c>
      <c r="K34" s="16">
        <v>42533</v>
      </c>
      <c r="L34" s="100" t="s">
        <v>454</v>
      </c>
      <c r="M34" s="17" t="s">
        <v>37</v>
      </c>
      <c r="N34" s="19">
        <v>42288</v>
      </c>
      <c r="O34" s="17" t="s">
        <v>49</v>
      </c>
      <c r="P34" s="95">
        <v>35942</v>
      </c>
      <c r="Q34" s="139">
        <f t="shared" ca="1" si="4"/>
        <v>10186.504750231485</v>
      </c>
      <c r="R34" s="288">
        <f t="shared" ca="1" si="2"/>
        <v>46128.504750231485</v>
      </c>
      <c r="S34" s="14">
        <f t="shared" ca="1" si="3"/>
        <v>46128.504750231485</v>
      </c>
      <c r="T34" s="18" t="s">
        <v>1119</v>
      </c>
      <c r="U34" s="17" t="s">
        <v>55</v>
      </c>
      <c r="V34" s="17" t="s">
        <v>46</v>
      </c>
      <c r="W34" s="17" t="s">
        <v>1120</v>
      </c>
      <c r="X34" s="18" t="s">
        <v>1121</v>
      </c>
      <c r="Y34" s="17" t="s">
        <v>247</v>
      </c>
      <c r="Z34" s="17" t="s">
        <v>57</v>
      </c>
      <c r="AA34" s="161" t="s">
        <v>41</v>
      </c>
      <c r="AB34" s="23" t="s">
        <v>57</v>
      </c>
      <c r="AC34" s="154" t="s">
        <v>1165</v>
      </c>
      <c r="AD34" s="24">
        <v>6</v>
      </c>
      <c r="AE34" s="24" t="s">
        <v>44</v>
      </c>
      <c r="AF34" s="24">
        <v>13</v>
      </c>
      <c r="AG34" s="25" t="s">
        <v>1166</v>
      </c>
      <c r="AH34" s="25" t="s">
        <v>45</v>
      </c>
      <c r="AI34" s="25" t="s">
        <v>51</v>
      </c>
      <c r="AJ34" s="25" t="s">
        <v>1167</v>
      </c>
      <c r="AK34" s="18"/>
      <c r="AL34" s="18"/>
      <c r="AM34" s="18"/>
      <c r="AN34" s="18"/>
    </row>
    <row r="35" spans="1:51" s="28" customFormat="1" ht="26.25" customHeight="1" x14ac:dyDescent="0.25">
      <c r="A35" s="17">
        <v>30</v>
      </c>
      <c r="B35" s="8" t="s">
        <v>669</v>
      </c>
      <c r="C35" s="9" t="s">
        <v>117</v>
      </c>
      <c r="D35" s="9" t="s">
        <v>220</v>
      </c>
      <c r="E35" s="19">
        <v>42048</v>
      </c>
      <c r="F35" s="17" t="s">
        <v>675</v>
      </c>
      <c r="G35" s="17" t="s">
        <v>53</v>
      </c>
      <c r="H35" s="9">
        <v>24</v>
      </c>
      <c r="I35" s="9" t="s">
        <v>623</v>
      </c>
      <c r="J35" s="16">
        <v>42165</v>
      </c>
      <c r="K35" s="16">
        <v>42769</v>
      </c>
      <c r="L35" s="81" t="s">
        <v>88</v>
      </c>
      <c r="M35" s="17" t="s">
        <v>37</v>
      </c>
      <c r="N35" s="19">
        <v>42039</v>
      </c>
      <c r="O35" s="17" t="s">
        <v>153</v>
      </c>
      <c r="P35" s="95">
        <v>36490</v>
      </c>
      <c r="Q35" s="139">
        <f t="shared" ca="1" si="4"/>
        <v>9638.5047502314846</v>
      </c>
      <c r="R35" s="288">
        <f t="shared" ca="1" si="2"/>
        <v>46128.504750231485</v>
      </c>
      <c r="S35" s="14">
        <f t="shared" ca="1" si="3"/>
        <v>46128.504750231485</v>
      </c>
      <c r="T35" s="18" t="s">
        <v>109</v>
      </c>
      <c r="U35" s="17" t="s">
        <v>55</v>
      </c>
      <c r="V35" s="17" t="s">
        <v>363</v>
      </c>
      <c r="W35" s="17" t="s">
        <v>670</v>
      </c>
      <c r="X35" s="18" t="s">
        <v>671</v>
      </c>
      <c r="Y35" s="17" t="s">
        <v>663</v>
      </c>
      <c r="Z35" s="17" t="s">
        <v>57</v>
      </c>
      <c r="AA35" s="161" t="s">
        <v>41</v>
      </c>
      <c r="AB35" s="8" t="s">
        <v>57</v>
      </c>
      <c r="AC35" s="42" t="s">
        <v>121</v>
      </c>
      <c r="AD35" s="33">
        <v>3</v>
      </c>
      <c r="AE35" s="33" t="s">
        <v>44</v>
      </c>
      <c r="AF35" s="33">
        <v>13</v>
      </c>
      <c r="AG35" s="9" t="s">
        <v>46</v>
      </c>
      <c r="AH35" s="9" t="s">
        <v>45</v>
      </c>
      <c r="AI35" s="9" t="s">
        <v>51</v>
      </c>
      <c r="AJ35" s="9" t="s">
        <v>688</v>
      </c>
      <c r="AK35" s="18"/>
      <c r="AL35" s="18"/>
      <c r="AM35" s="18"/>
      <c r="AN35" s="18"/>
    </row>
    <row r="36" spans="1:51" s="28" customFormat="1" ht="26.25" customHeight="1" x14ac:dyDescent="0.2">
      <c r="A36" s="17">
        <v>31</v>
      </c>
      <c r="B36" s="283" t="s">
        <v>1495</v>
      </c>
      <c r="C36" s="263" t="s">
        <v>63</v>
      </c>
      <c r="D36" s="263" t="s">
        <v>39</v>
      </c>
      <c r="E36" s="284">
        <v>42402</v>
      </c>
      <c r="F36" s="263" t="s">
        <v>1523</v>
      </c>
      <c r="G36" s="263" t="s">
        <v>47</v>
      </c>
      <c r="H36" s="263">
        <v>7</v>
      </c>
      <c r="I36" s="264"/>
      <c r="J36" s="16"/>
      <c r="K36" s="16"/>
      <c r="L36" s="81"/>
      <c r="M36" s="17"/>
      <c r="N36" s="110">
        <v>42402</v>
      </c>
      <c r="O36" s="38" t="s">
        <v>1499</v>
      </c>
      <c r="P36" s="231">
        <v>36723</v>
      </c>
      <c r="Q36" s="61">
        <v>15</v>
      </c>
      <c r="R36" s="61"/>
      <c r="S36" s="231">
        <v>42403</v>
      </c>
      <c r="T36" s="39" t="s">
        <v>1502</v>
      </c>
      <c r="U36" s="38" t="s">
        <v>39</v>
      </c>
      <c r="V36" s="38" t="s">
        <v>1496</v>
      </c>
      <c r="W36" s="38" t="s">
        <v>46</v>
      </c>
      <c r="X36" s="39" t="s">
        <v>1503</v>
      </c>
      <c r="Y36" s="38" t="s">
        <v>123</v>
      </c>
      <c r="Z36" s="38" t="s">
        <v>57</v>
      </c>
      <c r="AA36" s="38" t="s">
        <v>1197</v>
      </c>
      <c r="AB36" s="39" t="s">
        <v>57</v>
      </c>
      <c r="AC36" s="38" t="s">
        <v>1437</v>
      </c>
      <c r="AD36" s="219">
        <v>4</v>
      </c>
      <c r="AE36" s="39" t="s">
        <v>235</v>
      </c>
      <c r="AF36" s="219">
        <v>13</v>
      </c>
      <c r="AG36" s="38" t="s">
        <v>1504</v>
      </c>
      <c r="AH36" s="38" t="s">
        <v>45</v>
      </c>
      <c r="AI36" s="38" t="s">
        <v>51</v>
      </c>
      <c r="AJ36" s="38" t="s">
        <v>1505</v>
      </c>
      <c r="AK36" s="18"/>
      <c r="AL36" s="18"/>
      <c r="AM36" s="18"/>
      <c r="AN36" s="18"/>
    </row>
    <row r="37" spans="1:51" s="28" customFormat="1" ht="26.25" customHeight="1" x14ac:dyDescent="0.25">
      <c r="A37" s="17">
        <v>32</v>
      </c>
      <c r="B37" s="8" t="s">
        <v>830</v>
      </c>
      <c r="C37" s="9" t="s">
        <v>63</v>
      </c>
      <c r="D37" s="9" t="s">
        <v>64</v>
      </c>
      <c r="E37" s="19">
        <v>42153</v>
      </c>
      <c r="F37" s="17" t="s">
        <v>852</v>
      </c>
      <c r="G37" s="17" t="s">
        <v>47</v>
      </c>
      <c r="H37" s="9">
        <v>29</v>
      </c>
      <c r="I37" s="9" t="s">
        <v>739</v>
      </c>
      <c r="J37" s="16">
        <v>42200</v>
      </c>
      <c r="K37" s="16">
        <v>42514</v>
      </c>
      <c r="L37" s="81" t="s">
        <v>918</v>
      </c>
      <c r="M37" s="17" t="s">
        <v>37</v>
      </c>
      <c r="N37" s="19">
        <v>42146</v>
      </c>
      <c r="O37" s="17" t="s">
        <v>49</v>
      </c>
      <c r="P37" s="95">
        <v>35739</v>
      </c>
      <c r="Q37" s="139">
        <f ca="1">S37-P37</f>
        <v>10389.504750231485</v>
      </c>
      <c r="R37" s="288">
        <f t="shared" ref="R37:S40" ca="1" si="5">NOW()</f>
        <v>46128.504750231485</v>
      </c>
      <c r="S37" s="14">
        <f t="shared" ca="1" si="5"/>
        <v>46128.504750231485</v>
      </c>
      <c r="T37" s="18" t="s">
        <v>468</v>
      </c>
      <c r="U37" s="17" t="s">
        <v>55</v>
      </c>
      <c r="V37" s="17" t="s">
        <v>46</v>
      </c>
      <c r="W37" s="17" t="s">
        <v>46</v>
      </c>
      <c r="X37" s="18" t="s">
        <v>828</v>
      </c>
      <c r="Y37" s="17" t="s">
        <v>829</v>
      </c>
      <c r="Z37" s="17" t="s">
        <v>57</v>
      </c>
      <c r="AA37" s="161" t="s">
        <v>41</v>
      </c>
      <c r="AB37" s="8" t="s">
        <v>57</v>
      </c>
      <c r="AC37" s="42" t="s">
        <v>486</v>
      </c>
      <c r="AD37" s="33">
        <v>6</v>
      </c>
      <c r="AE37" s="33" t="s">
        <v>44</v>
      </c>
      <c r="AF37" s="33">
        <v>13</v>
      </c>
      <c r="AG37" s="9" t="s">
        <v>855</v>
      </c>
      <c r="AH37" s="9" t="s">
        <v>45</v>
      </c>
      <c r="AI37" s="9" t="s">
        <v>51</v>
      </c>
      <c r="AJ37" s="9" t="s">
        <v>856</v>
      </c>
      <c r="AK37" s="18"/>
      <c r="AL37" s="18"/>
      <c r="AM37" s="18"/>
      <c r="AN37" s="18"/>
    </row>
    <row r="38" spans="1:51" s="28" customFormat="1" ht="26.25" customHeight="1" x14ac:dyDescent="0.25">
      <c r="A38" s="17">
        <v>33</v>
      </c>
      <c r="B38" s="8" t="s">
        <v>159</v>
      </c>
      <c r="C38" s="9" t="s">
        <v>63</v>
      </c>
      <c r="D38" s="9" t="s">
        <v>1234</v>
      </c>
      <c r="E38" s="19">
        <v>41663</v>
      </c>
      <c r="F38" s="17" t="s">
        <v>259</v>
      </c>
      <c r="G38" s="17" t="s">
        <v>47</v>
      </c>
      <c r="H38" s="17">
        <v>26</v>
      </c>
      <c r="I38" s="17" t="s">
        <v>287</v>
      </c>
      <c r="J38" s="19">
        <v>41703</v>
      </c>
      <c r="K38" s="19">
        <v>42613</v>
      </c>
      <c r="L38" s="81" t="s">
        <v>520</v>
      </c>
      <c r="M38" s="17" t="s">
        <v>37</v>
      </c>
      <c r="N38" s="16">
        <v>41666</v>
      </c>
      <c r="O38" s="14" t="s">
        <v>69</v>
      </c>
      <c r="P38" s="14">
        <v>35740</v>
      </c>
      <c r="Q38" s="139">
        <f ca="1">S38-P38</f>
        <v>10388.504750231485</v>
      </c>
      <c r="R38" s="288">
        <f t="shared" ca="1" si="5"/>
        <v>46128.504750231485</v>
      </c>
      <c r="S38" s="14">
        <f t="shared" ca="1" si="5"/>
        <v>46128.504750231485</v>
      </c>
      <c r="T38" s="8" t="s">
        <v>160</v>
      </c>
      <c r="U38" s="9" t="s">
        <v>55</v>
      </c>
      <c r="V38" s="9" t="s">
        <v>161</v>
      </c>
      <c r="W38" s="9" t="s">
        <v>46</v>
      </c>
      <c r="X38" s="8" t="s">
        <v>162</v>
      </c>
      <c r="Y38" s="9" t="s">
        <v>163</v>
      </c>
      <c r="Z38" s="9" t="s">
        <v>57</v>
      </c>
      <c r="AA38" s="140" t="s">
        <v>41</v>
      </c>
      <c r="AB38" s="8" t="s">
        <v>154</v>
      </c>
      <c r="AC38" s="42" t="s">
        <v>164</v>
      </c>
      <c r="AD38" s="33">
        <v>4</v>
      </c>
      <c r="AE38" s="33" t="s">
        <v>100</v>
      </c>
      <c r="AF38" s="33">
        <v>8</v>
      </c>
      <c r="AG38" s="9" t="s">
        <v>165</v>
      </c>
      <c r="AH38" s="9" t="s">
        <v>45</v>
      </c>
      <c r="AI38" s="9" t="s">
        <v>51</v>
      </c>
      <c r="AJ38" s="9" t="s">
        <v>166</v>
      </c>
      <c r="AK38" s="9"/>
      <c r="AL38" s="9"/>
      <c r="AM38" s="9"/>
      <c r="AN38" s="33"/>
    </row>
    <row r="39" spans="1:51" s="28" customFormat="1" ht="29.25" customHeight="1" x14ac:dyDescent="0.25">
      <c r="A39" s="17">
        <v>34</v>
      </c>
      <c r="B39" s="8" t="s">
        <v>170</v>
      </c>
      <c r="C39" s="9" t="s">
        <v>87</v>
      </c>
      <c r="D39" s="9" t="s">
        <v>1234</v>
      </c>
      <c r="E39" s="19">
        <v>40672</v>
      </c>
      <c r="F39" s="17" t="s">
        <v>171</v>
      </c>
      <c r="G39" s="17" t="s">
        <v>66</v>
      </c>
      <c r="H39" s="17">
        <v>24</v>
      </c>
      <c r="I39" s="91" t="s">
        <v>172</v>
      </c>
      <c r="J39" s="19">
        <v>40662</v>
      </c>
      <c r="K39" s="19">
        <v>42758</v>
      </c>
      <c r="L39" s="81" t="s">
        <v>460</v>
      </c>
      <c r="M39" s="17" t="s">
        <v>37</v>
      </c>
      <c r="N39" s="16">
        <v>40672</v>
      </c>
      <c r="O39" s="9" t="s">
        <v>38</v>
      </c>
      <c r="P39" s="14">
        <v>33970</v>
      </c>
      <c r="Q39" s="139">
        <f ca="1">S39-P39</f>
        <v>12158.504750231485</v>
      </c>
      <c r="R39" s="288">
        <f t="shared" ca="1" si="5"/>
        <v>46128.504750231485</v>
      </c>
      <c r="S39" s="14">
        <f t="shared" ca="1" si="5"/>
        <v>46128.504750231485</v>
      </c>
      <c r="T39" s="8" t="s">
        <v>109</v>
      </c>
      <c r="U39" s="9" t="s">
        <v>39</v>
      </c>
      <c r="V39" s="9" t="s">
        <v>173</v>
      </c>
      <c r="W39" s="9" t="s">
        <v>46</v>
      </c>
      <c r="X39" s="8" t="s">
        <v>174</v>
      </c>
      <c r="Y39" s="9" t="s">
        <v>175</v>
      </c>
      <c r="Z39" s="9" t="s">
        <v>40</v>
      </c>
      <c r="AA39" s="140" t="s">
        <v>41</v>
      </c>
      <c r="AB39" s="8" t="s">
        <v>42</v>
      </c>
      <c r="AC39" s="42" t="s">
        <v>113</v>
      </c>
      <c r="AD39" s="33">
        <v>6</v>
      </c>
      <c r="AE39" s="8" t="s">
        <v>141</v>
      </c>
      <c r="AF39" s="33">
        <v>1</v>
      </c>
      <c r="AG39" s="9" t="s">
        <v>176</v>
      </c>
      <c r="AH39" s="9" t="s">
        <v>45</v>
      </c>
      <c r="AI39" s="9" t="s">
        <v>51</v>
      </c>
      <c r="AJ39" s="9" t="s">
        <v>177</v>
      </c>
      <c r="AK39" s="8"/>
      <c r="AL39" s="8"/>
      <c r="AM39" s="8"/>
      <c r="AN39" s="8"/>
      <c r="AO39" s="26"/>
      <c r="AP39" s="26"/>
      <c r="AQ39" s="26"/>
      <c r="AR39" s="26"/>
      <c r="AS39" s="26"/>
      <c r="AT39" s="26"/>
    </row>
    <row r="40" spans="1:51" s="28" customFormat="1" ht="49.5" customHeight="1" x14ac:dyDescent="0.25">
      <c r="A40" s="17">
        <v>35</v>
      </c>
      <c r="B40" s="8" t="s">
        <v>178</v>
      </c>
      <c r="C40" s="9" t="s">
        <v>87</v>
      </c>
      <c r="D40" s="9" t="s">
        <v>93</v>
      </c>
      <c r="E40" s="19">
        <v>41081</v>
      </c>
      <c r="F40" s="19" t="s">
        <v>179</v>
      </c>
      <c r="G40" s="17" t="s">
        <v>125</v>
      </c>
      <c r="H40" s="17" t="s">
        <v>450</v>
      </c>
      <c r="I40" s="17" t="s">
        <v>137</v>
      </c>
      <c r="J40" s="19" t="s">
        <v>541</v>
      </c>
      <c r="K40" s="19" t="s">
        <v>1108</v>
      </c>
      <c r="L40" s="81" t="s">
        <v>1458</v>
      </c>
      <c r="M40" s="17" t="s">
        <v>126</v>
      </c>
      <c r="N40" s="88">
        <v>41081</v>
      </c>
      <c r="O40" s="37" t="s">
        <v>180</v>
      </c>
      <c r="P40" s="130">
        <v>34910</v>
      </c>
      <c r="Q40" s="156">
        <f ca="1">S40-P40</f>
        <v>11218.504750231485</v>
      </c>
      <c r="R40" s="289">
        <f t="shared" ca="1" si="5"/>
        <v>46128.504750231485</v>
      </c>
      <c r="S40" s="130">
        <f t="shared" ca="1" si="5"/>
        <v>46128.504750231485</v>
      </c>
      <c r="T40" s="35" t="s">
        <v>138</v>
      </c>
      <c r="U40" s="37" t="s">
        <v>39</v>
      </c>
      <c r="V40" s="37" t="s">
        <v>46</v>
      </c>
      <c r="W40" s="37" t="s">
        <v>46</v>
      </c>
      <c r="X40" s="35" t="s">
        <v>181</v>
      </c>
      <c r="Y40" s="37" t="s">
        <v>182</v>
      </c>
      <c r="Z40" s="37" t="s">
        <v>105</v>
      </c>
      <c r="AA40" s="162" t="s">
        <v>41</v>
      </c>
      <c r="AB40" s="35" t="s">
        <v>105</v>
      </c>
      <c r="AC40" s="113" t="s">
        <v>183</v>
      </c>
      <c r="AD40" s="36">
        <v>6</v>
      </c>
      <c r="AE40" s="35" t="s">
        <v>141</v>
      </c>
      <c r="AF40" s="36">
        <v>1</v>
      </c>
      <c r="AG40" s="37" t="s">
        <v>184</v>
      </c>
      <c r="AH40" s="37" t="s">
        <v>45</v>
      </c>
      <c r="AI40" s="37" t="s">
        <v>46</v>
      </c>
      <c r="AJ40" s="37"/>
      <c r="AK40" s="35"/>
      <c r="AL40" s="35"/>
      <c r="AM40" s="35"/>
      <c r="AN40" s="35"/>
    </row>
    <row r="41" spans="1:51" s="234" customFormat="1" ht="27" customHeight="1" x14ac:dyDescent="0.25">
      <c r="A41" s="17">
        <v>36</v>
      </c>
      <c r="B41" s="12" t="s">
        <v>1301</v>
      </c>
      <c r="C41" s="42" t="s">
        <v>35</v>
      </c>
      <c r="D41" s="42" t="s">
        <v>1234</v>
      </c>
      <c r="E41" s="43">
        <v>42347</v>
      </c>
      <c r="F41" s="79" t="s">
        <v>1382</v>
      </c>
      <c r="G41" s="79" t="s">
        <v>53</v>
      </c>
      <c r="H41" s="42">
        <v>17</v>
      </c>
      <c r="I41" s="42"/>
      <c r="J41" s="44"/>
      <c r="K41" s="44"/>
      <c r="L41" s="100"/>
      <c r="M41" s="46"/>
      <c r="N41" s="43">
        <v>42339</v>
      </c>
      <c r="O41" s="46" t="s">
        <v>1229</v>
      </c>
      <c r="P41" s="131">
        <v>36261</v>
      </c>
      <c r="Q41" s="42">
        <v>16</v>
      </c>
      <c r="R41" s="288">
        <f t="shared" ref="R41:R53" ca="1" si="6">NOW()</f>
        <v>46128.504750231485</v>
      </c>
      <c r="S41" s="136">
        <v>42346</v>
      </c>
      <c r="T41" s="45" t="s">
        <v>1302</v>
      </c>
      <c r="U41" s="46" t="s">
        <v>39</v>
      </c>
      <c r="V41" s="46" t="s">
        <v>1303</v>
      </c>
      <c r="W41" s="46" t="s">
        <v>46</v>
      </c>
      <c r="X41" s="46" t="s">
        <v>1304</v>
      </c>
      <c r="Y41" s="46" t="s">
        <v>1305</v>
      </c>
      <c r="Z41" s="46" t="s">
        <v>1230</v>
      </c>
      <c r="AA41" s="46" t="s">
        <v>41</v>
      </c>
      <c r="AB41" s="168" t="s">
        <v>58</v>
      </c>
      <c r="AC41" s="79" t="s">
        <v>1306</v>
      </c>
      <c r="AD41" s="169">
        <v>2</v>
      </c>
      <c r="AE41" s="168" t="s">
        <v>1307</v>
      </c>
      <c r="AF41" s="169">
        <v>3</v>
      </c>
      <c r="AG41" s="79" t="s">
        <v>46</v>
      </c>
      <c r="AH41" s="79" t="s">
        <v>1251</v>
      </c>
      <c r="AI41" s="79" t="s">
        <v>46</v>
      </c>
      <c r="AJ41" s="79"/>
      <c r="AK41" s="168"/>
      <c r="AL41" s="168"/>
      <c r="AM41" s="168"/>
      <c r="AN41" s="168"/>
    </row>
    <row r="42" spans="1:51" s="28" customFormat="1" ht="26.25" customHeight="1" x14ac:dyDescent="0.25">
      <c r="A42" s="17">
        <v>37</v>
      </c>
      <c r="B42" s="8" t="s">
        <v>796</v>
      </c>
      <c r="C42" s="9" t="s">
        <v>87</v>
      </c>
      <c r="D42" s="9" t="s">
        <v>93</v>
      </c>
      <c r="E42" s="19">
        <v>42129</v>
      </c>
      <c r="F42" s="17" t="s">
        <v>655</v>
      </c>
      <c r="G42" s="17" t="s">
        <v>66</v>
      </c>
      <c r="H42" s="9">
        <v>27</v>
      </c>
      <c r="I42" s="17" t="s">
        <v>623</v>
      </c>
      <c r="J42" s="19">
        <v>42123</v>
      </c>
      <c r="K42" s="19">
        <v>42772</v>
      </c>
      <c r="L42" s="81" t="s">
        <v>1395</v>
      </c>
      <c r="M42" s="17" t="s">
        <v>37</v>
      </c>
      <c r="N42" s="51">
        <v>42125</v>
      </c>
      <c r="O42" s="53" t="s">
        <v>94</v>
      </c>
      <c r="P42" s="189">
        <v>35822</v>
      </c>
      <c r="Q42" s="158">
        <f ca="1">S42-P42</f>
        <v>10306.504750231485</v>
      </c>
      <c r="R42" s="290">
        <f t="shared" ca="1" si="6"/>
        <v>46128.504750231485</v>
      </c>
      <c r="S42" s="129">
        <f ca="1">NOW()</f>
        <v>46128.504750231485</v>
      </c>
      <c r="T42" s="54" t="s">
        <v>413</v>
      </c>
      <c r="U42" s="53" t="s">
        <v>39</v>
      </c>
      <c r="V42" s="53" t="s">
        <v>797</v>
      </c>
      <c r="W42" s="53" t="s">
        <v>46</v>
      </c>
      <c r="X42" s="54" t="s">
        <v>798</v>
      </c>
      <c r="Y42" s="53" t="s">
        <v>185</v>
      </c>
      <c r="Z42" s="53" t="s">
        <v>42</v>
      </c>
      <c r="AA42" s="190" t="s">
        <v>41</v>
      </c>
      <c r="AB42" s="49" t="s">
        <v>105</v>
      </c>
      <c r="AC42" s="160" t="s">
        <v>486</v>
      </c>
      <c r="AD42" s="291">
        <v>6</v>
      </c>
      <c r="AE42" s="291" t="s">
        <v>141</v>
      </c>
      <c r="AF42" s="291">
        <v>13</v>
      </c>
      <c r="AG42" s="50" t="s">
        <v>857</v>
      </c>
      <c r="AH42" s="50" t="s">
        <v>45</v>
      </c>
      <c r="AI42" s="50" t="s">
        <v>46</v>
      </c>
      <c r="AJ42" s="50"/>
      <c r="AK42" s="54"/>
      <c r="AL42" s="54"/>
      <c r="AM42" s="54"/>
      <c r="AN42" s="54"/>
    </row>
    <row r="43" spans="1:51" s="28" customFormat="1" ht="26.25" customHeight="1" x14ac:dyDescent="0.25">
      <c r="A43" s="17">
        <v>38</v>
      </c>
      <c r="B43" s="8" t="s">
        <v>193</v>
      </c>
      <c r="C43" s="9" t="s">
        <v>117</v>
      </c>
      <c r="D43" s="9" t="s">
        <v>1234</v>
      </c>
      <c r="E43" s="19">
        <v>41326</v>
      </c>
      <c r="F43" s="17" t="s">
        <v>194</v>
      </c>
      <c r="G43" s="17" t="s">
        <v>66</v>
      </c>
      <c r="H43" s="17">
        <v>25</v>
      </c>
      <c r="I43" s="17" t="s">
        <v>826</v>
      </c>
      <c r="J43" s="19">
        <v>41731</v>
      </c>
      <c r="K43" s="19">
        <v>43837</v>
      </c>
      <c r="L43" s="33" t="s">
        <v>1389</v>
      </c>
      <c r="M43" s="17" t="s">
        <v>37</v>
      </c>
      <c r="N43" s="16">
        <v>41300</v>
      </c>
      <c r="O43" s="9" t="s">
        <v>153</v>
      </c>
      <c r="P43" s="14">
        <v>34773</v>
      </c>
      <c r="Q43" s="139">
        <f ca="1">S43-P43</f>
        <v>11355.504750231485</v>
      </c>
      <c r="R43" s="288">
        <f t="shared" ca="1" si="6"/>
        <v>46128.504750231485</v>
      </c>
      <c r="S43" s="14">
        <f ca="1">NOW()</f>
        <v>46128.504750231485</v>
      </c>
      <c r="T43" s="8" t="s">
        <v>195</v>
      </c>
      <c r="U43" s="9" t="s">
        <v>39</v>
      </c>
      <c r="V43" s="9" t="s">
        <v>196</v>
      </c>
      <c r="W43" s="9" t="s">
        <v>46</v>
      </c>
      <c r="X43" s="8" t="s">
        <v>197</v>
      </c>
      <c r="Y43" s="9" t="s">
        <v>198</v>
      </c>
      <c r="Z43" s="9" t="s">
        <v>199</v>
      </c>
      <c r="AA43" s="140" t="s">
        <v>41</v>
      </c>
      <c r="AB43" s="8" t="s">
        <v>199</v>
      </c>
      <c r="AC43" s="42" t="s">
        <v>91</v>
      </c>
      <c r="AD43" s="33">
        <v>4</v>
      </c>
      <c r="AE43" s="8" t="s">
        <v>44</v>
      </c>
      <c r="AF43" s="33">
        <v>13</v>
      </c>
      <c r="AG43" s="9" t="s">
        <v>46</v>
      </c>
      <c r="AH43" s="9" t="s">
        <v>45</v>
      </c>
      <c r="AI43" s="9" t="s">
        <v>51</v>
      </c>
      <c r="AJ43" s="9" t="s">
        <v>75</v>
      </c>
      <c r="AK43" s="8"/>
      <c r="AL43" s="8"/>
      <c r="AM43" s="8"/>
      <c r="AN43" s="8"/>
    </row>
    <row r="44" spans="1:51" s="28" customFormat="1" ht="26.25" customHeight="1" x14ac:dyDescent="0.25">
      <c r="A44" s="17">
        <v>39</v>
      </c>
      <c r="B44" s="8" t="s">
        <v>202</v>
      </c>
      <c r="C44" s="9" t="s">
        <v>35</v>
      </c>
      <c r="D44" s="9" t="s">
        <v>36</v>
      </c>
      <c r="E44" s="19">
        <v>40793</v>
      </c>
      <c r="F44" s="17" t="s">
        <v>203</v>
      </c>
      <c r="G44" s="17" t="s">
        <v>53</v>
      </c>
      <c r="H44" s="17">
        <v>25</v>
      </c>
      <c r="I44" s="17" t="s">
        <v>172</v>
      </c>
      <c r="J44" s="19">
        <v>40765</v>
      </c>
      <c r="K44" s="19">
        <v>42727</v>
      </c>
      <c r="L44" s="81" t="s">
        <v>459</v>
      </c>
      <c r="M44" s="17" t="s">
        <v>119</v>
      </c>
      <c r="N44" s="16">
        <v>40793</v>
      </c>
      <c r="O44" s="9" t="s">
        <v>200</v>
      </c>
      <c r="P44" s="14">
        <v>35273</v>
      </c>
      <c r="Q44" s="139">
        <f ca="1">S44-P44</f>
        <v>10855.504750231485</v>
      </c>
      <c r="R44" s="288">
        <f t="shared" ca="1" si="6"/>
        <v>46128.504750231485</v>
      </c>
      <c r="S44" s="14">
        <f ca="1">NOW()</f>
        <v>46128.504750231485</v>
      </c>
      <c r="T44" s="8" t="s">
        <v>204</v>
      </c>
      <c r="U44" s="9" t="s">
        <v>55</v>
      </c>
      <c r="V44" s="9" t="s">
        <v>46</v>
      </c>
      <c r="W44" s="9" t="s">
        <v>46</v>
      </c>
      <c r="X44" s="8" t="s">
        <v>205</v>
      </c>
      <c r="Y44" s="9" t="s">
        <v>206</v>
      </c>
      <c r="Z44" s="9" t="s">
        <v>57</v>
      </c>
      <c r="AA44" s="140" t="s">
        <v>41</v>
      </c>
      <c r="AB44" s="8" t="s">
        <v>50</v>
      </c>
      <c r="AC44" s="42" t="s">
        <v>91</v>
      </c>
      <c r="AD44" s="33">
        <v>4</v>
      </c>
      <c r="AE44" s="8" t="s">
        <v>141</v>
      </c>
      <c r="AF44" s="33">
        <v>1</v>
      </c>
      <c r="AG44" s="165" t="s">
        <v>207</v>
      </c>
      <c r="AH44" s="9" t="s">
        <v>45</v>
      </c>
      <c r="AI44" s="9" t="s">
        <v>46</v>
      </c>
      <c r="AJ44" s="9"/>
      <c r="AK44" s="8"/>
      <c r="AL44" s="8"/>
      <c r="AM44" s="8"/>
      <c r="AN44" s="8"/>
    </row>
    <row r="45" spans="1:51" s="222" customFormat="1" ht="27" customHeight="1" x14ac:dyDescent="0.2">
      <c r="A45" s="17">
        <v>40</v>
      </c>
      <c r="B45" s="12" t="s">
        <v>1425</v>
      </c>
      <c r="C45" s="42" t="s">
        <v>87</v>
      </c>
      <c r="D45" s="42" t="s">
        <v>39</v>
      </c>
      <c r="E45" s="43">
        <v>42380</v>
      </c>
      <c r="F45" s="46" t="s">
        <v>1443</v>
      </c>
      <c r="G45" s="46" t="s">
        <v>53</v>
      </c>
      <c r="H45" s="42">
        <v>4</v>
      </c>
      <c r="I45" s="193"/>
      <c r="J45" s="195"/>
      <c r="K45" s="195"/>
      <c r="L45" s="192"/>
      <c r="M45" s="194"/>
      <c r="N45" s="60">
        <v>42377</v>
      </c>
      <c r="O45" s="61" t="s">
        <v>1438</v>
      </c>
      <c r="P45" s="60">
        <v>37011</v>
      </c>
      <c r="Q45" s="59">
        <v>14</v>
      </c>
      <c r="R45" s="288">
        <f t="shared" ca="1" si="6"/>
        <v>46128.504750231485</v>
      </c>
      <c r="S45" s="62">
        <v>42381</v>
      </c>
      <c r="T45" s="63" t="s">
        <v>1228</v>
      </c>
      <c r="U45" s="61" t="s">
        <v>39</v>
      </c>
      <c r="V45" s="61" t="s">
        <v>1426</v>
      </c>
      <c r="W45" s="61" t="s">
        <v>46</v>
      </c>
      <c r="X45" s="63" t="s">
        <v>1427</v>
      </c>
      <c r="Y45" s="61" t="s">
        <v>1428</v>
      </c>
      <c r="Z45" s="61" t="s">
        <v>1429</v>
      </c>
      <c r="AA45" s="61" t="s">
        <v>41</v>
      </c>
      <c r="AB45" s="75" t="s">
        <v>1430</v>
      </c>
      <c r="AC45" s="61" t="s">
        <v>1431</v>
      </c>
      <c r="AD45" s="80">
        <v>2</v>
      </c>
      <c r="AE45" s="75" t="s">
        <v>235</v>
      </c>
      <c r="AF45" s="80">
        <v>13</v>
      </c>
      <c r="AG45" s="61" t="s">
        <v>46</v>
      </c>
      <c r="AH45" s="61" t="s">
        <v>45</v>
      </c>
      <c r="AI45" s="61" t="s">
        <v>51</v>
      </c>
      <c r="AJ45" s="61" t="s">
        <v>1432</v>
      </c>
      <c r="AK45" s="220"/>
      <c r="AL45" s="220"/>
      <c r="AM45" s="220"/>
      <c r="AN45" s="220"/>
    </row>
    <row r="46" spans="1:51" s="187" customFormat="1" ht="27" customHeight="1" x14ac:dyDescent="0.25">
      <c r="A46" s="17">
        <v>41</v>
      </c>
      <c r="B46" s="8" t="s">
        <v>1348</v>
      </c>
      <c r="C46" s="9" t="s">
        <v>35</v>
      </c>
      <c r="D46" s="9" t="s">
        <v>36</v>
      </c>
      <c r="E46" s="19">
        <v>42341</v>
      </c>
      <c r="F46" s="17" t="s">
        <v>1349</v>
      </c>
      <c r="G46" s="17" t="s">
        <v>1377</v>
      </c>
      <c r="H46" s="9">
        <v>7</v>
      </c>
      <c r="I46" s="9" t="s">
        <v>1350</v>
      </c>
      <c r="J46" s="16">
        <v>42152</v>
      </c>
      <c r="K46" s="16">
        <v>42636</v>
      </c>
      <c r="L46" s="100" t="s">
        <v>1192</v>
      </c>
      <c r="M46" s="17" t="s">
        <v>1300</v>
      </c>
      <c r="N46" s="19">
        <v>42341</v>
      </c>
      <c r="O46" s="17" t="s">
        <v>367</v>
      </c>
      <c r="P46" s="95">
        <v>36266</v>
      </c>
      <c r="Q46" s="42">
        <v>16</v>
      </c>
      <c r="R46" s="288">
        <f t="shared" ca="1" si="6"/>
        <v>46128.504750231485</v>
      </c>
      <c r="S46" s="14">
        <v>42346</v>
      </c>
      <c r="T46" s="18" t="s">
        <v>1355</v>
      </c>
      <c r="U46" s="17" t="s">
        <v>39</v>
      </c>
      <c r="V46" s="17" t="s">
        <v>1351</v>
      </c>
      <c r="W46" s="17" t="s">
        <v>46</v>
      </c>
      <c r="X46" s="18" t="s">
        <v>1352</v>
      </c>
      <c r="Y46" s="17" t="s">
        <v>1353</v>
      </c>
      <c r="Z46" s="17" t="s">
        <v>105</v>
      </c>
      <c r="AA46" s="161" t="s">
        <v>1197</v>
      </c>
      <c r="AB46" s="23" t="s">
        <v>334</v>
      </c>
      <c r="AC46" s="186" t="s">
        <v>78</v>
      </c>
      <c r="AD46" s="24">
        <v>5</v>
      </c>
      <c r="AE46" s="24" t="s">
        <v>1246</v>
      </c>
      <c r="AF46" s="24">
        <v>13</v>
      </c>
      <c r="AG46" s="25" t="s">
        <v>46</v>
      </c>
      <c r="AH46" s="25" t="s">
        <v>1251</v>
      </c>
      <c r="AI46" s="25" t="s">
        <v>51</v>
      </c>
      <c r="AJ46" s="9" t="s">
        <v>758</v>
      </c>
      <c r="AK46" s="176"/>
      <c r="AL46" s="176"/>
      <c r="AM46" s="176"/>
      <c r="AN46" s="176"/>
      <c r="AO46" s="175"/>
      <c r="AP46" s="175"/>
      <c r="AQ46" s="175"/>
      <c r="AR46" s="175"/>
      <c r="AS46" s="175"/>
      <c r="AT46" s="175"/>
      <c r="AU46" s="175"/>
      <c r="AV46" s="175"/>
      <c r="AW46" s="175"/>
      <c r="AX46" s="175"/>
      <c r="AY46" s="175"/>
    </row>
    <row r="47" spans="1:51" s="28" customFormat="1" ht="26.25" customHeight="1" x14ac:dyDescent="0.25">
      <c r="A47" s="17">
        <v>42</v>
      </c>
      <c r="B47" s="8" t="s">
        <v>212</v>
      </c>
      <c r="C47" s="9" t="s">
        <v>35</v>
      </c>
      <c r="D47" s="9" t="s">
        <v>36</v>
      </c>
      <c r="E47" s="19">
        <v>41017</v>
      </c>
      <c r="F47" s="17" t="s">
        <v>213</v>
      </c>
      <c r="G47" s="17" t="s">
        <v>66</v>
      </c>
      <c r="H47" s="17">
        <v>24</v>
      </c>
      <c r="I47" s="17" t="s">
        <v>316</v>
      </c>
      <c r="J47" s="19">
        <v>41186</v>
      </c>
      <c r="K47" s="19">
        <v>43553</v>
      </c>
      <c r="L47" s="81" t="s">
        <v>481</v>
      </c>
      <c r="M47" s="17" t="s">
        <v>37</v>
      </c>
      <c r="N47" s="16">
        <v>41017</v>
      </c>
      <c r="O47" s="9" t="s">
        <v>200</v>
      </c>
      <c r="P47" s="14">
        <v>34814</v>
      </c>
      <c r="Q47" s="139">
        <f ca="1">S47-P47</f>
        <v>11314.504750231485</v>
      </c>
      <c r="R47" s="288">
        <f t="shared" ca="1" si="6"/>
        <v>46128.504750231485</v>
      </c>
      <c r="S47" s="14">
        <f ca="1">NOW()</f>
        <v>46128.504750231485</v>
      </c>
      <c r="T47" s="8" t="s">
        <v>109</v>
      </c>
      <c r="U47" s="9" t="s">
        <v>39</v>
      </c>
      <c r="V47" s="9" t="s">
        <v>214</v>
      </c>
      <c r="W47" s="9" t="s">
        <v>46</v>
      </c>
      <c r="X47" s="8" t="s">
        <v>215</v>
      </c>
      <c r="Y47" s="9" t="s">
        <v>216</v>
      </c>
      <c r="Z47" s="9" t="s">
        <v>217</v>
      </c>
      <c r="AA47" s="140" t="s">
        <v>41</v>
      </c>
      <c r="AB47" s="8" t="s">
        <v>218</v>
      </c>
      <c r="AC47" s="42" t="s">
        <v>99</v>
      </c>
      <c r="AD47" s="33">
        <v>4</v>
      </c>
      <c r="AE47" s="8" t="s">
        <v>155</v>
      </c>
      <c r="AF47" s="33">
        <v>6</v>
      </c>
      <c r="AG47" s="9" t="s">
        <v>219</v>
      </c>
      <c r="AH47" s="9" t="s">
        <v>45</v>
      </c>
      <c r="AI47" s="9" t="s">
        <v>51</v>
      </c>
      <c r="AJ47" s="9" t="s">
        <v>92</v>
      </c>
      <c r="AK47" s="8"/>
      <c r="AL47" s="8"/>
      <c r="AM47" s="8"/>
      <c r="AN47" s="8"/>
    </row>
    <row r="48" spans="1:51" s="28" customFormat="1" ht="42" customHeight="1" x14ac:dyDescent="0.25">
      <c r="A48" s="17">
        <v>43</v>
      </c>
      <c r="B48" s="8" t="s">
        <v>606</v>
      </c>
      <c r="C48" s="9" t="s">
        <v>35</v>
      </c>
      <c r="D48" s="9" t="s">
        <v>36</v>
      </c>
      <c r="E48" s="19">
        <v>41964</v>
      </c>
      <c r="F48" s="17" t="s">
        <v>1457</v>
      </c>
      <c r="G48" s="17" t="s">
        <v>559</v>
      </c>
      <c r="H48" s="9">
        <v>10</v>
      </c>
      <c r="I48" s="9" t="s">
        <v>623</v>
      </c>
      <c r="J48" s="16">
        <v>41794</v>
      </c>
      <c r="K48" s="16">
        <v>42413</v>
      </c>
      <c r="L48" s="33" t="s">
        <v>624</v>
      </c>
      <c r="M48" s="17" t="s">
        <v>37</v>
      </c>
      <c r="N48" s="19">
        <v>41964</v>
      </c>
      <c r="O48" s="17" t="s">
        <v>133</v>
      </c>
      <c r="P48" s="95">
        <v>35585</v>
      </c>
      <c r="Q48" s="139">
        <f ca="1">S48-P48</f>
        <v>10543.504750231485</v>
      </c>
      <c r="R48" s="288">
        <f t="shared" ca="1" si="6"/>
        <v>46128.504750231485</v>
      </c>
      <c r="S48" s="14">
        <f ca="1">NOW()</f>
        <v>46128.504750231485</v>
      </c>
      <c r="T48" s="18" t="s">
        <v>95</v>
      </c>
      <c r="U48" s="17" t="s">
        <v>39</v>
      </c>
      <c r="V48" s="17" t="s">
        <v>46</v>
      </c>
      <c r="W48" s="17" t="s">
        <v>46</v>
      </c>
      <c r="X48" s="18" t="s">
        <v>607</v>
      </c>
      <c r="Y48" s="17" t="s">
        <v>608</v>
      </c>
      <c r="Z48" s="17" t="s">
        <v>608</v>
      </c>
      <c r="AA48" s="161" t="s">
        <v>41</v>
      </c>
      <c r="AB48" s="8" t="s">
        <v>105</v>
      </c>
      <c r="AC48" s="42" t="s">
        <v>78</v>
      </c>
      <c r="AD48" s="33">
        <v>5</v>
      </c>
      <c r="AE48" s="33" t="s">
        <v>44</v>
      </c>
      <c r="AF48" s="33">
        <v>13</v>
      </c>
      <c r="AG48" s="9" t="s">
        <v>46</v>
      </c>
      <c r="AH48" s="9" t="s">
        <v>45</v>
      </c>
      <c r="AI48" s="9" t="s">
        <v>51</v>
      </c>
      <c r="AJ48" s="9" t="s">
        <v>630</v>
      </c>
      <c r="AK48" s="18"/>
      <c r="AL48" s="18"/>
      <c r="AM48" s="18"/>
      <c r="AN48" s="18"/>
    </row>
    <row r="49" spans="1:47" s="28" customFormat="1" ht="27" customHeight="1" x14ac:dyDescent="0.25">
      <c r="A49" s="17">
        <v>44</v>
      </c>
      <c r="B49" s="8" t="s">
        <v>1477</v>
      </c>
      <c r="C49" s="9" t="s">
        <v>117</v>
      </c>
      <c r="D49" s="9" t="s">
        <v>220</v>
      </c>
      <c r="E49" s="19">
        <v>42296</v>
      </c>
      <c r="F49" s="17" t="s">
        <v>920</v>
      </c>
      <c r="G49" s="17" t="s">
        <v>53</v>
      </c>
      <c r="H49" s="9">
        <v>1</v>
      </c>
      <c r="I49" s="9" t="s">
        <v>260</v>
      </c>
      <c r="J49" s="16">
        <v>42377</v>
      </c>
      <c r="K49" s="16">
        <v>42561</v>
      </c>
      <c r="L49" s="100" t="s">
        <v>88</v>
      </c>
      <c r="M49" s="17" t="s">
        <v>1423</v>
      </c>
      <c r="N49" s="19">
        <v>42286</v>
      </c>
      <c r="O49" s="17" t="s">
        <v>49</v>
      </c>
      <c r="P49" s="95">
        <v>35917</v>
      </c>
      <c r="Q49" s="139">
        <f ca="1">S49-P49</f>
        <v>10211.504750231485</v>
      </c>
      <c r="R49" s="288">
        <f t="shared" ca="1" si="6"/>
        <v>46128.504750231485</v>
      </c>
      <c r="S49" s="14">
        <f ca="1">NOW()</f>
        <v>46128.504750231485</v>
      </c>
      <c r="T49" s="18" t="s">
        <v>288</v>
      </c>
      <c r="U49" s="17" t="s">
        <v>122</v>
      </c>
      <c r="V49" s="17" t="s">
        <v>1115</v>
      </c>
      <c r="W49" s="17" t="s">
        <v>1116</v>
      </c>
      <c r="X49" s="18" t="s">
        <v>1118</v>
      </c>
      <c r="Y49" s="17" t="s">
        <v>663</v>
      </c>
      <c r="Z49" s="17" t="s">
        <v>57</v>
      </c>
      <c r="AA49" s="161" t="s">
        <v>41</v>
      </c>
      <c r="AB49" s="23" t="s">
        <v>57</v>
      </c>
      <c r="AC49" s="154" t="s">
        <v>1168</v>
      </c>
      <c r="AD49" s="24">
        <v>2</v>
      </c>
      <c r="AE49" s="24" t="s">
        <v>60</v>
      </c>
      <c r="AF49" s="24">
        <v>9</v>
      </c>
      <c r="AG49" s="25" t="s">
        <v>46</v>
      </c>
      <c r="AH49" s="25" t="s">
        <v>45</v>
      </c>
      <c r="AI49" s="25" t="s">
        <v>51</v>
      </c>
      <c r="AJ49" s="9" t="s">
        <v>1169</v>
      </c>
      <c r="AK49" s="18"/>
      <c r="AL49" s="18"/>
      <c r="AM49" s="18"/>
      <c r="AN49" s="18"/>
    </row>
    <row r="50" spans="1:47" s="256" customFormat="1" ht="27" customHeight="1" x14ac:dyDescent="0.2">
      <c r="A50" s="17">
        <v>45</v>
      </c>
      <c r="B50" s="12" t="s">
        <v>1490</v>
      </c>
      <c r="C50" s="42" t="s">
        <v>117</v>
      </c>
      <c r="D50" s="42" t="s">
        <v>39</v>
      </c>
      <c r="E50" s="60">
        <v>42394</v>
      </c>
      <c r="F50" s="74" t="s">
        <v>1465</v>
      </c>
      <c r="G50" s="76" t="s">
        <v>47</v>
      </c>
      <c r="H50" s="42">
        <v>4</v>
      </c>
      <c r="I50" s="59"/>
      <c r="J50" s="195"/>
      <c r="K50" s="195"/>
      <c r="L50" s="192"/>
      <c r="M50" s="194"/>
      <c r="N50" s="60">
        <v>42394</v>
      </c>
      <c r="O50" s="61" t="s">
        <v>1438</v>
      </c>
      <c r="P50" s="60">
        <v>36904</v>
      </c>
      <c r="Q50" s="59">
        <v>14</v>
      </c>
      <c r="R50" s="288">
        <f t="shared" ca="1" si="6"/>
        <v>46128.504750231485</v>
      </c>
      <c r="S50" s="62">
        <v>42395</v>
      </c>
      <c r="T50" s="63" t="s">
        <v>1491</v>
      </c>
      <c r="U50" s="61" t="s">
        <v>55</v>
      </c>
      <c r="V50" s="61" t="s">
        <v>46</v>
      </c>
      <c r="W50" s="61" t="s">
        <v>46</v>
      </c>
      <c r="X50" s="61" t="s">
        <v>1492</v>
      </c>
      <c r="Y50" s="254" t="s">
        <v>1480</v>
      </c>
      <c r="Z50" s="61" t="s">
        <v>1230</v>
      </c>
      <c r="AA50" s="61" t="s">
        <v>41</v>
      </c>
      <c r="AB50" s="78" t="s">
        <v>1230</v>
      </c>
      <c r="AC50" s="74" t="s">
        <v>121</v>
      </c>
      <c r="AD50" s="138">
        <v>3</v>
      </c>
      <c r="AE50" s="78" t="s">
        <v>235</v>
      </c>
      <c r="AF50" s="138">
        <v>13</v>
      </c>
      <c r="AG50" s="74" t="s">
        <v>46</v>
      </c>
      <c r="AH50" s="74" t="s">
        <v>45</v>
      </c>
      <c r="AI50" s="74" t="s">
        <v>51</v>
      </c>
      <c r="AJ50" s="217"/>
      <c r="AK50" s="255"/>
      <c r="AL50" s="255"/>
      <c r="AM50" s="255"/>
      <c r="AN50" s="255"/>
    </row>
    <row r="51" spans="1:47" s="28" customFormat="1" ht="27" customHeight="1" x14ac:dyDescent="0.25">
      <c r="A51" s="17">
        <v>46</v>
      </c>
      <c r="B51" s="8" t="s">
        <v>1114</v>
      </c>
      <c r="C51" s="9" t="s">
        <v>35</v>
      </c>
      <c r="D51" s="9" t="s">
        <v>36</v>
      </c>
      <c r="E51" s="19">
        <v>42293</v>
      </c>
      <c r="F51" s="17" t="s">
        <v>1132</v>
      </c>
      <c r="G51" s="17" t="s">
        <v>47</v>
      </c>
      <c r="H51" s="9">
        <v>7</v>
      </c>
      <c r="I51" s="9" t="s">
        <v>48</v>
      </c>
      <c r="J51" s="16">
        <v>42341</v>
      </c>
      <c r="K51" s="16">
        <v>42653</v>
      </c>
      <c r="L51" s="100" t="s">
        <v>1239</v>
      </c>
      <c r="M51" s="17" t="s">
        <v>37</v>
      </c>
      <c r="N51" s="19">
        <v>42286</v>
      </c>
      <c r="O51" s="17" t="s">
        <v>79</v>
      </c>
      <c r="P51" s="95">
        <v>35849</v>
      </c>
      <c r="Q51" s="139">
        <f ca="1">S51-P51</f>
        <v>10279.504750231485</v>
      </c>
      <c r="R51" s="288">
        <f t="shared" ca="1" si="6"/>
        <v>46128.504750231485</v>
      </c>
      <c r="S51" s="14">
        <f ca="1">NOW()</f>
        <v>46128.504750231485</v>
      </c>
      <c r="T51" s="18" t="s">
        <v>103</v>
      </c>
      <c r="U51" s="17" t="s">
        <v>96</v>
      </c>
      <c r="V51" s="17" t="s">
        <v>46</v>
      </c>
      <c r="W51" s="17" t="s">
        <v>46</v>
      </c>
      <c r="X51" s="18" t="s">
        <v>1117</v>
      </c>
      <c r="Y51" s="17" t="s">
        <v>478</v>
      </c>
      <c r="Z51" s="17" t="s">
        <v>57</v>
      </c>
      <c r="AA51" s="161" t="s">
        <v>41</v>
      </c>
      <c r="AB51" s="23" t="s">
        <v>57</v>
      </c>
      <c r="AC51" s="154" t="s">
        <v>1165</v>
      </c>
      <c r="AD51" s="24">
        <v>6</v>
      </c>
      <c r="AE51" s="24" t="s">
        <v>1170</v>
      </c>
      <c r="AF51" s="24">
        <v>6</v>
      </c>
      <c r="AG51" s="25" t="s">
        <v>1171</v>
      </c>
      <c r="AH51" s="25" t="s">
        <v>45</v>
      </c>
      <c r="AI51" s="25" t="s">
        <v>46</v>
      </c>
      <c r="AJ51" s="25"/>
      <c r="AK51" s="18"/>
      <c r="AL51" s="18"/>
      <c r="AM51" s="18"/>
      <c r="AN51" s="18"/>
    </row>
    <row r="52" spans="1:47" s="222" customFormat="1" ht="35.25" customHeight="1" x14ac:dyDescent="0.2">
      <c r="A52" s="17">
        <v>47</v>
      </c>
      <c r="B52" s="12" t="s">
        <v>1416</v>
      </c>
      <c r="C52" s="42" t="s">
        <v>35</v>
      </c>
      <c r="D52" s="42" t="s">
        <v>39</v>
      </c>
      <c r="E52" s="60">
        <v>42380</v>
      </c>
      <c r="F52" s="61" t="s">
        <v>1439</v>
      </c>
      <c r="G52" s="61" t="s">
        <v>53</v>
      </c>
      <c r="H52" s="42">
        <v>4</v>
      </c>
      <c r="I52" s="193"/>
      <c r="J52" s="195"/>
      <c r="K52" s="195"/>
      <c r="L52" s="192"/>
      <c r="M52" s="194"/>
      <c r="N52" s="60">
        <v>42373</v>
      </c>
      <c r="O52" s="61" t="s">
        <v>1438</v>
      </c>
      <c r="P52" s="60">
        <v>36170</v>
      </c>
      <c r="Q52" s="59">
        <v>16</v>
      </c>
      <c r="R52" s="288">
        <f t="shared" ca="1" si="6"/>
        <v>46128.504750231485</v>
      </c>
      <c r="S52" s="62">
        <v>42373</v>
      </c>
      <c r="T52" s="63" t="s">
        <v>82</v>
      </c>
      <c r="U52" s="61" t="s">
        <v>55</v>
      </c>
      <c r="V52" s="61" t="s">
        <v>46</v>
      </c>
      <c r="W52" s="61" t="s">
        <v>46</v>
      </c>
      <c r="X52" s="63" t="s">
        <v>1417</v>
      </c>
      <c r="Y52" s="61" t="s">
        <v>1418</v>
      </c>
      <c r="Z52" s="61" t="s">
        <v>57</v>
      </c>
      <c r="AA52" s="70" t="s">
        <v>41</v>
      </c>
      <c r="AB52" s="75" t="s">
        <v>1404</v>
      </c>
      <c r="AC52" s="61" t="s">
        <v>1419</v>
      </c>
      <c r="AD52" s="237">
        <v>5</v>
      </c>
      <c r="AE52" s="249" t="s">
        <v>235</v>
      </c>
      <c r="AF52" s="237">
        <v>13</v>
      </c>
      <c r="AG52" s="236" t="s">
        <v>46</v>
      </c>
      <c r="AH52" s="236" t="s">
        <v>45</v>
      </c>
      <c r="AI52" s="236" t="s">
        <v>51</v>
      </c>
      <c r="AJ52" s="236" t="s">
        <v>1420</v>
      </c>
      <c r="AK52" s="221"/>
      <c r="AL52" s="221"/>
      <c r="AM52" s="221"/>
      <c r="AN52" s="221"/>
    </row>
    <row r="53" spans="1:47" s="28" customFormat="1" ht="36" customHeight="1" x14ac:dyDescent="0.25">
      <c r="A53" s="17">
        <v>48</v>
      </c>
      <c r="B53" s="8" t="s">
        <v>819</v>
      </c>
      <c r="C53" s="9" t="s">
        <v>117</v>
      </c>
      <c r="D53" s="9" t="s">
        <v>220</v>
      </c>
      <c r="E53" s="19">
        <v>42076</v>
      </c>
      <c r="F53" s="17" t="s">
        <v>736</v>
      </c>
      <c r="G53" s="17" t="s">
        <v>125</v>
      </c>
      <c r="H53" s="9">
        <v>19</v>
      </c>
      <c r="I53" s="9" t="s">
        <v>152</v>
      </c>
      <c r="J53" s="16">
        <v>41787</v>
      </c>
      <c r="K53" s="16">
        <v>42565</v>
      </c>
      <c r="L53" s="33" t="s">
        <v>735</v>
      </c>
      <c r="M53" s="17" t="s">
        <v>37</v>
      </c>
      <c r="N53" s="19">
        <v>34771</v>
      </c>
      <c r="O53" s="17" t="s">
        <v>313</v>
      </c>
      <c r="P53" s="95">
        <v>35605</v>
      </c>
      <c r="Q53" s="139">
        <f ca="1">S53-P53</f>
        <v>10523.504750231485</v>
      </c>
      <c r="R53" s="288">
        <f t="shared" ca="1" si="6"/>
        <v>46128.504750231485</v>
      </c>
      <c r="S53" s="14">
        <f ca="1">NOW()</f>
        <v>46128.504750231485</v>
      </c>
      <c r="T53" s="18" t="s">
        <v>595</v>
      </c>
      <c r="U53" s="17" t="s">
        <v>39</v>
      </c>
      <c r="V53" s="17" t="s">
        <v>715</v>
      </c>
      <c r="W53" s="17" t="s">
        <v>716</v>
      </c>
      <c r="X53" s="18" t="s">
        <v>730</v>
      </c>
      <c r="Y53" s="17" t="s">
        <v>731</v>
      </c>
      <c r="Z53" s="17" t="s">
        <v>105</v>
      </c>
      <c r="AA53" s="161" t="s">
        <v>41</v>
      </c>
      <c r="AB53" s="8" t="s">
        <v>105</v>
      </c>
      <c r="AC53" s="42" t="s">
        <v>530</v>
      </c>
      <c r="AD53" s="33">
        <v>2</v>
      </c>
      <c r="AE53" s="33" t="s">
        <v>60</v>
      </c>
      <c r="AF53" s="33">
        <v>9</v>
      </c>
      <c r="AG53" s="9">
        <v>6441598527</v>
      </c>
      <c r="AH53" s="9" t="s">
        <v>45</v>
      </c>
      <c r="AI53" s="9" t="s">
        <v>51</v>
      </c>
      <c r="AJ53" s="9" t="s">
        <v>759</v>
      </c>
      <c r="AK53" s="18"/>
      <c r="AL53" s="18"/>
      <c r="AM53" s="18"/>
      <c r="AN53" s="18"/>
    </row>
    <row r="54" spans="1:47" s="208" customFormat="1" ht="27" customHeight="1" x14ac:dyDescent="0.2">
      <c r="A54" s="17">
        <v>49</v>
      </c>
      <c r="B54" s="12" t="s">
        <v>1403</v>
      </c>
      <c r="C54" s="42" t="s">
        <v>63</v>
      </c>
      <c r="D54" s="42" t="s">
        <v>64</v>
      </c>
      <c r="E54" s="43">
        <v>42359</v>
      </c>
      <c r="F54" s="46" t="s">
        <v>1396</v>
      </c>
      <c r="G54" s="46" t="s">
        <v>47</v>
      </c>
      <c r="H54" s="42">
        <v>5</v>
      </c>
      <c r="I54" s="42"/>
      <c r="J54" s="201"/>
      <c r="K54" s="201"/>
      <c r="L54" s="197"/>
      <c r="M54" s="200"/>
      <c r="N54" s="60">
        <v>42355</v>
      </c>
      <c r="O54" s="61" t="s">
        <v>187</v>
      </c>
      <c r="P54" s="60">
        <v>35787</v>
      </c>
      <c r="Q54" s="59">
        <v>17</v>
      </c>
      <c r="R54" s="62">
        <v>42376</v>
      </c>
      <c r="S54" s="299">
        <v>42355</v>
      </c>
      <c r="T54" s="63" t="s">
        <v>1529</v>
      </c>
      <c r="U54" s="61" t="s">
        <v>55</v>
      </c>
      <c r="V54" s="61" t="s">
        <v>46</v>
      </c>
      <c r="W54" s="208" t="s">
        <v>1530</v>
      </c>
      <c r="X54" s="80" t="s">
        <v>1531</v>
      </c>
      <c r="Y54" s="61" t="s">
        <v>1532</v>
      </c>
      <c r="Z54" s="70" t="s">
        <v>57</v>
      </c>
      <c r="AA54" s="61" t="s">
        <v>41</v>
      </c>
      <c r="AB54" s="61" t="s">
        <v>57</v>
      </c>
      <c r="AC54" s="80" t="s">
        <v>1366</v>
      </c>
      <c r="AD54" s="61">
        <v>6</v>
      </c>
      <c r="AE54" s="80" t="s">
        <v>1535</v>
      </c>
      <c r="AF54" s="61">
        <v>6</v>
      </c>
      <c r="AG54" s="61" t="s">
        <v>1533</v>
      </c>
      <c r="AH54" s="61" t="s">
        <v>45</v>
      </c>
      <c r="AI54" s="61" t="s">
        <v>51</v>
      </c>
      <c r="AJ54" s="61" t="s">
        <v>1534</v>
      </c>
      <c r="AK54" s="200"/>
      <c r="AL54" s="200"/>
      <c r="AM54" s="200"/>
      <c r="AN54" s="200"/>
    </row>
    <row r="55" spans="1:47" s="196" customFormat="1" ht="27" customHeight="1" x14ac:dyDescent="0.2">
      <c r="A55" s="17">
        <v>50</v>
      </c>
      <c r="B55" s="12" t="s">
        <v>1442</v>
      </c>
      <c r="C55" s="42" t="s">
        <v>63</v>
      </c>
      <c r="D55" s="42" t="s">
        <v>39</v>
      </c>
      <c r="E55" s="60">
        <v>42380</v>
      </c>
      <c r="F55" s="61" t="s">
        <v>1441</v>
      </c>
      <c r="G55" s="61" t="s">
        <v>53</v>
      </c>
      <c r="H55" s="42">
        <v>29</v>
      </c>
      <c r="I55" s="59"/>
      <c r="J55" s="195"/>
      <c r="K55" s="195"/>
      <c r="L55" s="192"/>
      <c r="M55" s="194"/>
      <c r="N55" s="60">
        <v>42371</v>
      </c>
      <c r="O55" s="61" t="s">
        <v>156</v>
      </c>
      <c r="P55" s="60">
        <v>36239</v>
      </c>
      <c r="Q55" s="59">
        <v>16</v>
      </c>
      <c r="R55" s="288">
        <f t="shared" ref="R55:R80" ca="1" si="7">NOW()</f>
        <v>46128.504750231485</v>
      </c>
      <c r="S55" s="62">
        <v>42380</v>
      </c>
      <c r="T55" s="63" t="s">
        <v>1405</v>
      </c>
      <c r="U55" s="61" t="s">
        <v>39</v>
      </c>
      <c r="V55" s="61" t="s">
        <v>1412</v>
      </c>
      <c r="W55" s="61" t="s">
        <v>46</v>
      </c>
      <c r="X55" s="63" t="s">
        <v>1413</v>
      </c>
      <c r="Y55" s="61" t="s">
        <v>1414</v>
      </c>
      <c r="Z55" s="61" t="s">
        <v>57</v>
      </c>
      <c r="AA55" s="61" t="s">
        <v>41</v>
      </c>
      <c r="AB55" s="63" t="s">
        <v>57</v>
      </c>
      <c r="AC55" s="61" t="s">
        <v>121</v>
      </c>
      <c r="AD55" s="80">
        <v>3</v>
      </c>
      <c r="AE55" s="63" t="s">
        <v>235</v>
      </c>
      <c r="AF55" s="80">
        <v>13</v>
      </c>
      <c r="AG55" s="61" t="s">
        <v>1415</v>
      </c>
      <c r="AH55" s="61" t="s">
        <v>45</v>
      </c>
      <c r="AI55" s="61" t="s">
        <v>51</v>
      </c>
      <c r="AJ55" s="61" t="s">
        <v>501</v>
      </c>
    </row>
    <row r="56" spans="1:47" s="28" customFormat="1" ht="26.25" customHeight="1" x14ac:dyDescent="0.25">
      <c r="A56" s="17">
        <v>51</v>
      </c>
      <c r="B56" s="8" t="s">
        <v>469</v>
      </c>
      <c r="C56" s="9" t="s">
        <v>63</v>
      </c>
      <c r="D56" s="9" t="s">
        <v>64</v>
      </c>
      <c r="E56" s="19">
        <v>41745</v>
      </c>
      <c r="F56" s="17" t="s">
        <v>538</v>
      </c>
      <c r="G56" s="17" t="s">
        <v>53</v>
      </c>
      <c r="H56" s="9">
        <v>24</v>
      </c>
      <c r="I56" s="9" t="s">
        <v>539</v>
      </c>
      <c r="J56" s="16">
        <v>41905</v>
      </c>
      <c r="K56" s="16">
        <v>43335</v>
      </c>
      <c r="L56" s="33" t="s">
        <v>446</v>
      </c>
      <c r="M56" s="17" t="s">
        <v>37</v>
      </c>
      <c r="N56" s="19">
        <v>41745</v>
      </c>
      <c r="O56" s="17" t="s">
        <v>69</v>
      </c>
      <c r="P56" s="95">
        <v>35981</v>
      </c>
      <c r="Q56" s="139">
        <f t="shared" ref="Q56:Q61" ca="1" si="8">S56-P56</f>
        <v>10147.504750231485</v>
      </c>
      <c r="R56" s="288">
        <f t="shared" ca="1" si="7"/>
        <v>46128.504750231485</v>
      </c>
      <c r="S56" s="14">
        <f t="shared" ref="S56:S61" ca="1" si="9">NOW()</f>
        <v>46128.504750231485</v>
      </c>
      <c r="T56" s="18" t="s">
        <v>442</v>
      </c>
      <c r="U56" s="17" t="s">
        <v>55</v>
      </c>
      <c r="V56" s="17" t="s">
        <v>470</v>
      </c>
      <c r="W56" s="17" t="s">
        <v>471</v>
      </c>
      <c r="X56" s="18" t="s">
        <v>472</v>
      </c>
      <c r="Y56" s="17" t="s">
        <v>163</v>
      </c>
      <c r="Z56" s="17" t="s">
        <v>57</v>
      </c>
      <c r="AA56" s="161" t="s">
        <v>41</v>
      </c>
      <c r="AB56" s="8" t="s">
        <v>57</v>
      </c>
      <c r="AC56" s="42" t="s">
        <v>78</v>
      </c>
      <c r="AD56" s="33">
        <v>5</v>
      </c>
      <c r="AE56" s="33" t="s">
        <v>44</v>
      </c>
      <c r="AF56" s="33">
        <v>13</v>
      </c>
      <c r="AG56" s="9" t="s">
        <v>484</v>
      </c>
      <c r="AH56" s="9" t="s">
        <v>45</v>
      </c>
      <c r="AI56" s="9" t="s">
        <v>51</v>
      </c>
      <c r="AJ56" s="9" t="s">
        <v>92</v>
      </c>
      <c r="AK56" s="18"/>
      <c r="AL56" s="18"/>
      <c r="AM56" s="18"/>
      <c r="AN56" s="18"/>
      <c r="AO56" s="166"/>
      <c r="AP56" s="166"/>
      <c r="AQ56" s="166"/>
      <c r="AR56" s="166"/>
      <c r="AS56" s="166"/>
      <c r="AT56" s="166"/>
      <c r="AU56" s="166"/>
    </row>
    <row r="57" spans="1:47" s="28" customFormat="1" ht="26.25" customHeight="1" x14ac:dyDescent="0.25">
      <c r="A57" s="17">
        <v>52</v>
      </c>
      <c r="B57" s="8" t="s">
        <v>822</v>
      </c>
      <c r="C57" s="9" t="s">
        <v>1244</v>
      </c>
      <c r="D57" s="9" t="s">
        <v>93</v>
      </c>
      <c r="E57" s="19">
        <v>42140</v>
      </c>
      <c r="F57" s="17" t="s">
        <v>833</v>
      </c>
      <c r="G57" s="17" t="s">
        <v>47</v>
      </c>
      <c r="H57" s="9">
        <v>15</v>
      </c>
      <c r="I57" s="9" t="s">
        <v>739</v>
      </c>
      <c r="J57" s="16">
        <v>42193</v>
      </c>
      <c r="K57" s="16">
        <v>42507</v>
      </c>
      <c r="L57" s="33" t="s">
        <v>1020</v>
      </c>
      <c r="M57" s="17" t="s">
        <v>37</v>
      </c>
      <c r="N57" s="19">
        <v>42140</v>
      </c>
      <c r="O57" s="17" t="s">
        <v>49</v>
      </c>
      <c r="P57" s="95">
        <v>35760</v>
      </c>
      <c r="Q57" s="139">
        <f t="shared" ca="1" si="8"/>
        <v>10368.504750231485</v>
      </c>
      <c r="R57" s="288">
        <f t="shared" ca="1" si="7"/>
        <v>46128.504750231485</v>
      </c>
      <c r="S57" s="14">
        <f t="shared" ca="1" si="9"/>
        <v>46128.504750231485</v>
      </c>
      <c r="T57" s="18" t="s">
        <v>1095</v>
      </c>
      <c r="U57" s="17" t="s">
        <v>55</v>
      </c>
      <c r="V57" s="17" t="s">
        <v>823</v>
      </c>
      <c r="W57" s="17" t="s">
        <v>46</v>
      </c>
      <c r="X57" s="18" t="s">
        <v>824</v>
      </c>
      <c r="Y57" s="17" t="s">
        <v>825</v>
      </c>
      <c r="Z57" s="17" t="s">
        <v>57</v>
      </c>
      <c r="AA57" s="161" t="s">
        <v>41</v>
      </c>
      <c r="AB57" s="8" t="s">
        <v>57</v>
      </c>
      <c r="AC57" s="42" t="s">
        <v>121</v>
      </c>
      <c r="AD57" s="33">
        <v>3</v>
      </c>
      <c r="AE57" s="33" t="s">
        <v>44</v>
      </c>
      <c r="AF57" s="33">
        <v>13</v>
      </c>
      <c r="AG57" s="9" t="s">
        <v>46</v>
      </c>
      <c r="AH57" s="9" t="s">
        <v>45</v>
      </c>
      <c r="AI57" s="9" t="s">
        <v>51</v>
      </c>
      <c r="AJ57" s="9" t="s">
        <v>343</v>
      </c>
      <c r="AK57" s="18"/>
      <c r="AL57" s="18"/>
      <c r="AM57" s="18"/>
      <c r="AN57" s="18"/>
    </row>
    <row r="58" spans="1:47" s="28" customFormat="1" ht="27" customHeight="1" x14ac:dyDescent="0.25">
      <c r="A58" s="17">
        <v>53</v>
      </c>
      <c r="B58" s="8" t="s">
        <v>1459</v>
      </c>
      <c r="C58" s="9" t="s">
        <v>117</v>
      </c>
      <c r="D58" s="9" t="s">
        <v>220</v>
      </c>
      <c r="E58" s="19">
        <v>42270</v>
      </c>
      <c r="F58" s="17" t="s">
        <v>867</v>
      </c>
      <c r="G58" s="17" t="s">
        <v>53</v>
      </c>
      <c r="H58" s="9">
        <v>10</v>
      </c>
      <c r="I58" s="9" t="s">
        <v>444</v>
      </c>
      <c r="J58" s="16">
        <v>42394</v>
      </c>
      <c r="K58" s="16">
        <v>42561</v>
      </c>
      <c r="L58" s="100" t="s">
        <v>1551</v>
      </c>
      <c r="M58" s="17" t="s">
        <v>37</v>
      </c>
      <c r="N58" s="19">
        <v>42269</v>
      </c>
      <c r="O58" s="17" t="s">
        <v>102</v>
      </c>
      <c r="P58" s="95">
        <v>36088</v>
      </c>
      <c r="Q58" s="139">
        <f t="shared" ca="1" si="8"/>
        <v>10040.504750231485</v>
      </c>
      <c r="R58" s="288">
        <f t="shared" ca="1" si="7"/>
        <v>46128.504750231485</v>
      </c>
      <c r="S58" s="14">
        <f t="shared" ca="1" si="9"/>
        <v>46128.504750231485</v>
      </c>
      <c r="T58" s="18" t="s">
        <v>95</v>
      </c>
      <c r="U58" s="17" t="s">
        <v>39</v>
      </c>
      <c r="V58" s="17" t="s">
        <v>1077</v>
      </c>
      <c r="W58" s="17" t="s">
        <v>1078</v>
      </c>
      <c r="X58" s="18" t="s">
        <v>1079</v>
      </c>
      <c r="Y58" s="17" t="s">
        <v>1080</v>
      </c>
      <c r="Z58" s="17" t="s">
        <v>50</v>
      </c>
      <c r="AA58" s="161" t="s">
        <v>41</v>
      </c>
      <c r="AB58" s="8" t="s">
        <v>50</v>
      </c>
      <c r="AC58" s="42" t="s">
        <v>78</v>
      </c>
      <c r="AD58" s="33">
        <v>5</v>
      </c>
      <c r="AE58" s="33" t="s">
        <v>1099</v>
      </c>
      <c r="AF58" s="33">
        <v>6</v>
      </c>
      <c r="AG58" s="9" t="s">
        <v>1100</v>
      </c>
      <c r="AH58" s="9" t="s">
        <v>45</v>
      </c>
      <c r="AI58" s="9" t="s">
        <v>51</v>
      </c>
      <c r="AJ58" s="9" t="s">
        <v>168</v>
      </c>
      <c r="AK58" s="18"/>
      <c r="AL58" s="18"/>
      <c r="AM58" s="18"/>
      <c r="AN58" s="18"/>
    </row>
    <row r="59" spans="1:47" s="28" customFormat="1" ht="26.25" customHeight="1" x14ac:dyDescent="0.25">
      <c r="A59" s="17">
        <v>54</v>
      </c>
      <c r="B59" s="8" t="s">
        <v>227</v>
      </c>
      <c r="C59" s="9" t="s">
        <v>87</v>
      </c>
      <c r="D59" s="9" t="s">
        <v>93</v>
      </c>
      <c r="E59" s="19">
        <v>40905</v>
      </c>
      <c r="F59" s="17" t="s">
        <v>228</v>
      </c>
      <c r="G59" s="17" t="s">
        <v>66</v>
      </c>
      <c r="H59" s="17">
        <v>25</v>
      </c>
      <c r="I59" s="17" t="s">
        <v>172</v>
      </c>
      <c r="J59" s="19">
        <v>41044</v>
      </c>
      <c r="K59" s="19">
        <v>43126</v>
      </c>
      <c r="L59" s="81" t="s">
        <v>229</v>
      </c>
      <c r="M59" s="17" t="s">
        <v>37</v>
      </c>
      <c r="N59" s="16">
        <v>40905</v>
      </c>
      <c r="O59" s="9" t="s">
        <v>230</v>
      </c>
      <c r="P59" s="14">
        <v>34204</v>
      </c>
      <c r="Q59" s="139">
        <f t="shared" ca="1" si="8"/>
        <v>11924.504750231485</v>
      </c>
      <c r="R59" s="288">
        <f t="shared" ca="1" si="7"/>
        <v>46128.504750231485</v>
      </c>
      <c r="S59" s="14">
        <f t="shared" ca="1" si="9"/>
        <v>46128.504750231485</v>
      </c>
      <c r="T59" s="8" t="s">
        <v>204</v>
      </c>
      <c r="U59" s="9" t="s">
        <v>39</v>
      </c>
      <c r="V59" s="9" t="s">
        <v>231</v>
      </c>
      <c r="W59" s="9" t="s">
        <v>46</v>
      </c>
      <c r="X59" s="8" t="s">
        <v>232</v>
      </c>
      <c r="Y59" s="9" t="s">
        <v>233</v>
      </c>
      <c r="Z59" s="9" t="s">
        <v>233</v>
      </c>
      <c r="AA59" s="140" t="s">
        <v>41</v>
      </c>
      <c r="AB59" s="8" t="s">
        <v>234</v>
      </c>
      <c r="AC59" s="42" t="s">
        <v>486</v>
      </c>
      <c r="AD59" s="33">
        <v>6</v>
      </c>
      <c r="AE59" s="8" t="s">
        <v>235</v>
      </c>
      <c r="AF59" s="33">
        <v>13</v>
      </c>
      <c r="AG59" s="165" t="s">
        <v>236</v>
      </c>
      <c r="AH59" s="9" t="s">
        <v>45</v>
      </c>
      <c r="AI59" s="9" t="s">
        <v>51</v>
      </c>
      <c r="AJ59" s="9" t="s">
        <v>117</v>
      </c>
      <c r="AK59" s="8"/>
      <c r="AL59" s="8"/>
      <c r="AM59" s="8"/>
      <c r="AN59" s="8"/>
    </row>
    <row r="60" spans="1:47" s="28" customFormat="1" ht="26.25" customHeight="1" x14ac:dyDescent="0.25">
      <c r="A60" s="17">
        <v>55</v>
      </c>
      <c r="B60" s="8" t="s">
        <v>885</v>
      </c>
      <c r="C60" s="9" t="s">
        <v>63</v>
      </c>
      <c r="D60" s="9" t="s">
        <v>64</v>
      </c>
      <c r="E60" s="19">
        <v>42166</v>
      </c>
      <c r="F60" s="17" t="s">
        <v>877</v>
      </c>
      <c r="G60" s="17" t="s">
        <v>66</v>
      </c>
      <c r="H60" s="9">
        <v>34</v>
      </c>
      <c r="I60" s="9" t="s">
        <v>1044</v>
      </c>
      <c r="J60" s="16">
        <v>42163</v>
      </c>
      <c r="K60" s="16">
        <v>42431</v>
      </c>
      <c r="L60" s="33" t="s">
        <v>1071</v>
      </c>
      <c r="M60" s="17" t="s">
        <v>37</v>
      </c>
      <c r="N60" s="19">
        <v>42165</v>
      </c>
      <c r="O60" s="17" t="s">
        <v>49</v>
      </c>
      <c r="P60" s="95">
        <v>35478</v>
      </c>
      <c r="Q60" s="139">
        <f t="shared" ca="1" si="8"/>
        <v>10650.504750231485</v>
      </c>
      <c r="R60" s="288">
        <f t="shared" ca="1" si="7"/>
        <v>46128.504750231485</v>
      </c>
      <c r="S60" s="14">
        <f t="shared" ca="1" si="9"/>
        <v>46128.504750231485</v>
      </c>
      <c r="T60" s="18" t="s">
        <v>873</v>
      </c>
      <c r="U60" s="17" t="s">
        <v>39</v>
      </c>
      <c r="V60" s="17" t="s">
        <v>46</v>
      </c>
      <c r="W60" s="17" t="s">
        <v>46</v>
      </c>
      <c r="X60" s="18" t="s">
        <v>875</v>
      </c>
      <c r="Y60" s="17" t="s">
        <v>876</v>
      </c>
      <c r="Z60" s="17" t="s">
        <v>42</v>
      </c>
      <c r="AA60" s="161" t="s">
        <v>41</v>
      </c>
      <c r="AB60" s="8" t="s">
        <v>42</v>
      </c>
      <c r="AC60" s="42" t="s">
        <v>275</v>
      </c>
      <c r="AD60" s="33">
        <v>6</v>
      </c>
      <c r="AE60" s="33" t="s">
        <v>44</v>
      </c>
      <c r="AF60" s="33">
        <v>13</v>
      </c>
      <c r="AG60" s="9" t="s">
        <v>936</v>
      </c>
      <c r="AH60" s="9" t="s">
        <v>45</v>
      </c>
      <c r="AI60" s="9" t="s">
        <v>51</v>
      </c>
      <c r="AJ60" s="9" t="s">
        <v>529</v>
      </c>
      <c r="AK60" s="18"/>
      <c r="AL60" s="18"/>
      <c r="AM60" s="18"/>
      <c r="AN60" s="18"/>
    </row>
    <row r="61" spans="1:47" s="28" customFormat="1" ht="26.25" customHeight="1" x14ac:dyDescent="0.25">
      <c r="A61" s="17">
        <v>56</v>
      </c>
      <c r="B61" s="8" t="s">
        <v>640</v>
      </c>
      <c r="C61" s="9" t="s">
        <v>63</v>
      </c>
      <c r="D61" s="9" t="s">
        <v>64</v>
      </c>
      <c r="E61" s="19">
        <v>41987</v>
      </c>
      <c r="F61" s="19" t="s">
        <v>592</v>
      </c>
      <c r="G61" s="17" t="s">
        <v>125</v>
      </c>
      <c r="H61" s="9">
        <v>7</v>
      </c>
      <c r="I61" s="9" t="s">
        <v>507</v>
      </c>
      <c r="J61" s="16">
        <v>41965</v>
      </c>
      <c r="K61" s="16">
        <v>42451</v>
      </c>
      <c r="L61" s="33" t="s">
        <v>677</v>
      </c>
      <c r="M61" s="17" t="s">
        <v>37</v>
      </c>
      <c r="N61" s="19">
        <v>41987</v>
      </c>
      <c r="O61" s="17" t="s">
        <v>211</v>
      </c>
      <c r="P61" s="95">
        <v>36173</v>
      </c>
      <c r="Q61" s="139">
        <f t="shared" ca="1" si="8"/>
        <v>9955.5047502314846</v>
      </c>
      <c r="R61" s="288">
        <f t="shared" ca="1" si="7"/>
        <v>46128.504750231485</v>
      </c>
      <c r="S61" s="14">
        <f t="shared" ca="1" si="9"/>
        <v>46128.504750231485</v>
      </c>
      <c r="T61" s="18" t="s">
        <v>103</v>
      </c>
      <c r="U61" s="17" t="s">
        <v>55</v>
      </c>
      <c r="V61" s="17" t="s">
        <v>641</v>
      </c>
      <c r="W61" s="17" t="s">
        <v>46</v>
      </c>
      <c r="X61" s="18" t="s">
        <v>642</v>
      </c>
      <c r="Y61" s="17" t="s">
        <v>643</v>
      </c>
      <c r="Z61" s="17" t="s">
        <v>105</v>
      </c>
      <c r="AA61" s="161" t="s">
        <v>41</v>
      </c>
      <c r="AB61" s="8" t="s">
        <v>105</v>
      </c>
      <c r="AC61" s="42" t="s">
        <v>530</v>
      </c>
      <c r="AD61" s="33">
        <v>2</v>
      </c>
      <c r="AE61" s="33" t="s">
        <v>44</v>
      </c>
      <c r="AF61" s="33">
        <v>13</v>
      </c>
      <c r="AG61" s="9" t="s">
        <v>46</v>
      </c>
      <c r="AH61" s="9" t="s">
        <v>45</v>
      </c>
      <c r="AI61" s="9" t="s">
        <v>51</v>
      </c>
      <c r="AJ61" s="9" t="s">
        <v>645</v>
      </c>
      <c r="AK61" s="18"/>
      <c r="AL61" s="18"/>
      <c r="AM61" s="18"/>
      <c r="AN61" s="18"/>
    </row>
    <row r="62" spans="1:47" s="155" customFormat="1" ht="33.75" customHeight="1" x14ac:dyDescent="0.25">
      <c r="A62" s="17">
        <v>57</v>
      </c>
      <c r="B62" s="12" t="s">
        <v>1449</v>
      </c>
      <c r="C62" s="42" t="s">
        <v>117</v>
      </c>
      <c r="D62" s="42" t="s">
        <v>220</v>
      </c>
      <c r="E62" s="43">
        <v>42341</v>
      </c>
      <c r="F62" s="46" t="s">
        <v>1450</v>
      </c>
      <c r="G62" s="46" t="s">
        <v>1377</v>
      </c>
      <c r="H62" s="42">
        <v>27</v>
      </c>
      <c r="I62" s="42"/>
      <c r="J62" s="44"/>
      <c r="K62" s="44"/>
      <c r="L62" s="100"/>
      <c r="M62" s="46"/>
      <c r="N62" s="43">
        <v>42341</v>
      </c>
      <c r="O62" s="154" t="s">
        <v>1333</v>
      </c>
      <c r="P62" s="185">
        <v>36126</v>
      </c>
      <c r="Q62" s="42">
        <v>17</v>
      </c>
      <c r="R62" s="288">
        <f t="shared" ca="1" si="7"/>
        <v>46128.504750231485</v>
      </c>
      <c r="S62" s="136">
        <v>42346</v>
      </c>
      <c r="T62" s="45" t="s">
        <v>413</v>
      </c>
      <c r="U62" s="46" t="s">
        <v>39</v>
      </c>
      <c r="V62" s="46" t="s">
        <v>1334</v>
      </c>
      <c r="W62" s="46" t="s">
        <v>46</v>
      </c>
      <c r="X62" s="122" t="s">
        <v>1335</v>
      </c>
      <c r="Y62" s="46" t="s">
        <v>1336</v>
      </c>
      <c r="Z62" s="46" t="s">
        <v>105</v>
      </c>
      <c r="AA62" s="153" t="s">
        <v>1197</v>
      </c>
      <c r="AB62" s="154" t="s">
        <v>334</v>
      </c>
      <c r="AC62" s="42" t="s">
        <v>78</v>
      </c>
      <c r="AD62" s="48">
        <v>5</v>
      </c>
      <c r="AE62" s="48" t="s">
        <v>1246</v>
      </c>
      <c r="AF62" s="48">
        <v>13</v>
      </c>
      <c r="AG62" s="42">
        <v>6441231067</v>
      </c>
      <c r="AH62" s="154" t="s">
        <v>1251</v>
      </c>
      <c r="AI62" s="154" t="s">
        <v>46</v>
      </c>
      <c r="AJ62" s="42"/>
      <c r="AK62" s="45"/>
      <c r="AL62" s="45"/>
      <c r="AM62" s="45"/>
      <c r="AN62" s="45"/>
    </row>
    <row r="63" spans="1:47" s="28" customFormat="1" ht="67.5" customHeight="1" x14ac:dyDescent="0.25">
      <c r="A63" s="17">
        <v>58</v>
      </c>
      <c r="B63" s="8" t="s">
        <v>240</v>
      </c>
      <c r="C63" s="9" t="s">
        <v>87</v>
      </c>
      <c r="D63" s="9" t="s">
        <v>93</v>
      </c>
      <c r="E63" s="19">
        <v>41684</v>
      </c>
      <c r="F63" s="92" t="s">
        <v>1183</v>
      </c>
      <c r="G63" s="17" t="s">
        <v>66</v>
      </c>
      <c r="H63" s="17">
        <v>7</v>
      </c>
      <c r="I63" s="17" t="s">
        <v>1184</v>
      </c>
      <c r="J63" s="19">
        <v>41896</v>
      </c>
      <c r="K63" s="19" t="s">
        <v>1182</v>
      </c>
      <c r="L63" s="81" t="s">
        <v>446</v>
      </c>
      <c r="M63" s="17" t="s">
        <v>37</v>
      </c>
      <c r="N63" s="16">
        <v>41687</v>
      </c>
      <c r="O63" s="14" t="s">
        <v>191</v>
      </c>
      <c r="P63" s="14">
        <v>35567</v>
      </c>
      <c r="Q63" s="139">
        <f t="shared" ref="Q63:Q68" ca="1" si="10">S63-P63</f>
        <v>10561.504750231485</v>
      </c>
      <c r="R63" s="288">
        <f t="shared" ca="1" si="7"/>
        <v>46128.504750231485</v>
      </c>
      <c r="S63" s="14">
        <f t="shared" ref="S63:S68" ca="1" si="11">NOW()</f>
        <v>46128.504750231485</v>
      </c>
      <c r="T63" s="8" t="s">
        <v>241</v>
      </c>
      <c r="U63" s="9" t="s">
        <v>55</v>
      </c>
      <c r="V63" s="9" t="s">
        <v>77</v>
      </c>
      <c r="W63" s="9" t="s">
        <v>46</v>
      </c>
      <c r="X63" s="8" t="s">
        <v>242</v>
      </c>
      <c r="Y63" s="9" t="s">
        <v>243</v>
      </c>
      <c r="Z63" s="9" t="s">
        <v>57</v>
      </c>
      <c r="AA63" s="140" t="s">
        <v>41</v>
      </c>
      <c r="AB63" s="8" t="s">
        <v>199</v>
      </c>
      <c r="AC63" s="42" t="s">
        <v>85</v>
      </c>
      <c r="AD63" s="33">
        <v>4</v>
      </c>
      <c r="AE63" s="33" t="s">
        <v>141</v>
      </c>
      <c r="AF63" s="33">
        <v>1</v>
      </c>
      <c r="AG63" s="9" t="s">
        <v>244</v>
      </c>
      <c r="AH63" s="9" t="s">
        <v>45</v>
      </c>
      <c r="AI63" s="9" t="s">
        <v>46</v>
      </c>
      <c r="AJ63" s="9"/>
      <c r="AK63" s="9"/>
      <c r="AL63" s="9"/>
      <c r="AM63" s="9"/>
      <c r="AN63" s="33"/>
      <c r="AU63" s="166"/>
    </row>
    <row r="64" spans="1:47" s="28" customFormat="1" ht="27" customHeight="1" x14ac:dyDescent="0.25">
      <c r="A64" s="17">
        <v>59</v>
      </c>
      <c r="B64" s="8" t="s">
        <v>678</v>
      </c>
      <c r="C64" s="9" t="s">
        <v>87</v>
      </c>
      <c r="D64" s="9" t="s">
        <v>93</v>
      </c>
      <c r="E64" s="19">
        <v>42048</v>
      </c>
      <c r="F64" s="17" t="s">
        <v>676</v>
      </c>
      <c r="G64" s="17" t="s">
        <v>66</v>
      </c>
      <c r="H64" s="9">
        <v>25</v>
      </c>
      <c r="I64" s="9"/>
      <c r="J64" s="16"/>
      <c r="K64" s="16"/>
      <c r="L64" s="33"/>
      <c r="M64" s="17"/>
      <c r="N64" s="19">
        <v>42047</v>
      </c>
      <c r="O64" s="17" t="s">
        <v>221</v>
      </c>
      <c r="P64" s="95">
        <v>35724</v>
      </c>
      <c r="Q64" s="139">
        <f t="shared" ca="1" si="10"/>
        <v>10404.504750231485</v>
      </c>
      <c r="R64" s="288">
        <f t="shared" ca="1" si="7"/>
        <v>46128.504750231485</v>
      </c>
      <c r="S64" s="14">
        <f t="shared" ca="1" si="11"/>
        <v>46128.504750231485</v>
      </c>
      <c r="T64" s="18" t="s">
        <v>204</v>
      </c>
      <c r="U64" s="17" t="s">
        <v>39</v>
      </c>
      <c r="V64" s="17" t="s">
        <v>679</v>
      </c>
      <c r="W64" s="17" t="s">
        <v>46</v>
      </c>
      <c r="X64" s="18" t="s">
        <v>680</v>
      </c>
      <c r="Y64" s="17" t="s">
        <v>681</v>
      </c>
      <c r="Z64" s="17" t="s">
        <v>42</v>
      </c>
      <c r="AA64" s="161" t="s">
        <v>41</v>
      </c>
      <c r="AB64" s="8" t="s">
        <v>690</v>
      </c>
      <c r="AC64" s="42" t="s">
        <v>121</v>
      </c>
      <c r="AD64" s="33">
        <v>3</v>
      </c>
      <c r="AE64" s="33" t="s">
        <v>44</v>
      </c>
      <c r="AF64" s="33">
        <v>13</v>
      </c>
      <c r="AG64" s="9" t="s">
        <v>691</v>
      </c>
      <c r="AH64" s="9" t="s">
        <v>45</v>
      </c>
      <c r="AI64" s="9" t="s">
        <v>51</v>
      </c>
      <c r="AJ64" s="9" t="s">
        <v>692</v>
      </c>
      <c r="AK64" s="18"/>
      <c r="AL64" s="18"/>
      <c r="AM64" s="18"/>
      <c r="AN64" s="18"/>
    </row>
    <row r="65" spans="1:51" s="28" customFormat="1" ht="27" customHeight="1" x14ac:dyDescent="0.25">
      <c r="A65" s="17">
        <v>60</v>
      </c>
      <c r="B65" s="8" t="s">
        <v>1088</v>
      </c>
      <c r="C65" s="9" t="s">
        <v>63</v>
      </c>
      <c r="D65" s="9" t="s">
        <v>64</v>
      </c>
      <c r="E65" s="19">
        <v>42291</v>
      </c>
      <c r="F65" s="17" t="s">
        <v>1133</v>
      </c>
      <c r="G65" s="17" t="s">
        <v>47</v>
      </c>
      <c r="H65" s="9">
        <v>4</v>
      </c>
      <c r="I65" s="9" t="s">
        <v>1243</v>
      </c>
      <c r="J65" s="16">
        <v>42340</v>
      </c>
      <c r="K65" s="16">
        <v>42703</v>
      </c>
      <c r="L65" s="100" t="s">
        <v>1395</v>
      </c>
      <c r="M65" s="17" t="s">
        <v>37</v>
      </c>
      <c r="N65" s="19">
        <v>42274</v>
      </c>
      <c r="O65" s="17" t="s">
        <v>49</v>
      </c>
      <c r="P65" s="95">
        <v>35723</v>
      </c>
      <c r="Q65" s="139">
        <f t="shared" ca="1" si="10"/>
        <v>10405.504750231485</v>
      </c>
      <c r="R65" s="288">
        <f t="shared" ca="1" si="7"/>
        <v>46128.504750231485</v>
      </c>
      <c r="S65" s="14">
        <f t="shared" ca="1" si="11"/>
        <v>46128.504750231485</v>
      </c>
      <c r="T65" s="18" t="s">
        <v>508</v>
      </c>
      <c r="U65" s="17" t="s">
        <v>39</v>
      </c>
      <c r="V65" s="17" t="s">
        <v>1089</v>
      </c>
      <c r="W65" s="17" t="s">
        <v>46</v>
      </c>
      <c r="X65" s="18" t="s">
        <v>1090</v>
      </c>
      <c r="Y65" s="17" t="s">
        <v>56</v>
      </c>
      <c r="Z65" s="17" t="s">
        <v>57</v>
      </c>
      <c r="AA65" s="161" t="s">
        <v>41</v>
      </c>
      <c r="AB65" s="23" t="s">
        <v>384</v>
      </c>
      <c r="AC65" s="154" t="s">
        <v>1165</v>
      </c>
      <c r="AD65" s="24">
        <v>6</v>
      </c>
      <c r="AE65" s="24" t="s">
        <v>44</v>
      </c>
      <c r="AF65" s="24">
        <v>13</v>
      </c>
      <c r="AG65" s="25" t="s">
        <v>46</v>
      </c>
      <c r="AH65" s="25" t="s">
        <v>45</v>
      </c>
      <c r="AI65" s="25" t="s">
        <v>51</v>
      </c>
      <c r="AJ65" s="25" t="s">
        <v>1167</v>
      </c>
      <c r="AK65" s="18"/>
      <c r="AL65" s="18"/>
      <c r="AM65" s="18"/>
      <c r="AN65" s="18"/>
    </row>
    <row r="66" spans="1:51" s="28" customFormat="1" ht="27" customHeight="1" x14ac:dyDescent="0.25">
      <c r="A66" s="17">
        <v>61</v>
      </c>
      <c r="B66" s="8" t="s">
        <v>1046</v>
      </c>
      <c r="C66" s="9" t="s">
        <v>35</v>
      </c>
      <c r="D66" s="9" t="s">
        <v>36</v>
      </c>
      <c r="E66" s="19">
        <v>42179</v>
      </c>
      <c r="F66" s="17" t="s">
        <v>920</v>
      </c>
      <c r="G66" s="17" t="s">
        <v>47</v>
      </c>
      <c r="H66" s="9">
        <v>4</v>
      </c>
      <c r="I66" s="9" t="s">
        <v>190</v>
      </c>
      <c r="J66" s="16">
        <v>42249</v>
      </c>
      <c r="K66" s="16">
        <v>42417</v>
      </c>
      <c r="L66" s="33" t="s">
        <v>446</v>
      </c>
      <c r="M66" s="17" t="s">
        <v>37</v>
      </c>
      <c r="N66" s="19">
        <v>42171</v>
      </c>
      <c r="O66" s="17" t="s">
        <v>187</v>
      </c>
      <c r="P66" s="95">
        <v>35732</v>
      </c>
      <c r="Q66" s="139">
        <f t="shared" ca="1" si="10"/>
        <v>10396.504750231485</v>
      </c>
      <c r="R66" s="288">
        <f t="shared" ca="1" si="7"/>
        <v>46128.504750231485</v>
      </c>
      <c r="S66" s="14">
        <f t="shared" ca="1" si="11"/>
        <v>46128.504750231485</v>
      </c>
      <c r="T66" s="18" t="s">
        <v>286</v>
      </c>
      <c r="U66" s="17" t="s">
        <v>39</v>
      </c>
      <c r="V66" s="17" t="s">
        <v>46</v>
      </c>
      <c r="W66" s="17" t="s">
        <v>46</v>
      </c>
      <c r="X66" s="18" t="s">
        <v>890</v>
      </c>
      <c r="Y66" s="17" t="s">
        <v>889</v>
      </c>
      <c r="Z66" s="17" t="s">
        <v>57</v>
      </c>
      <c r="AA66" s="161" t="s">
        <v>41</v>
      </c>
      <c r="AB66" s="8" t="s">
        <v>57</v>
      </c>
      <c r="AC66" s="42" t="s">
        <v>121</v>
      </c>
      <c r="AD66" s="33">
        <v>3</v>
      </c>
      <c r="AE66" s="33" t="s">
        <v>588</v>
      </c>
      <c r="AF66" s="33">
        <v>6</v>
      </c>
      <c r="AG66" s="9" t="s">
        <v>46</v>
      </c>
      <c r="AH66" s="9" t="s">
        <v>45</v>
      </c>
      <c r="AI66" s="9" t="s">
        <v>51</v>
      </c>
      <c r="AJ66" s="9" t="s">
        <v>756</v>
      </c>
      <c r="AK66" s="18"/>
      <c r="AL66" s="18"/>
      <c r="AM66" s="18"/>
      <c r="AN66" s="18"/>
    </row>
    <row r="67" spans="1:51" s="28" customFormat="1" ht="27" customHeight="1" x14ac:dyDescent="0.25">
      <c r="A67" s="17">
        <v>62</v>
      </c>
      <c r="B67" s="8" t="s">
        <v>820</v>
      </c>
      <c r="C67" s="9" t="s">
        <v>63</v>
      </c>
      <c r="D67" s="9" t="s">
        <v>1234</v>
      </c>
      <c r="E67" s="19">
        <v>41940</v>
      </c>
      <c r="F67" s="17" t="s">
        <v>519</v>
      </c>
      <c r="G67" s="17" t="s">
        <v>66</v>
      </c>
      <c r="H67" s="90">
        <v>32</v>
      </c>
      <c r="I67" s="9" t="s">
        <v>250</v>
      </c>
      <c r="J67" s="16">
        <v>42123</v>
      </c>
      <c r="K67" s="16">
        <v>42565</v>
      </c>
      <c r="L67" s="33" t="s">
        <v>1388</v>
      </c>
      <c r="M67" s="17" t="s">
        <v>37</v>
      </c>
      <c r="N67" s="19">
        <v>41937</v>
      </c>
      <c r="O67" s="17" t="s">
        <v>79</v>
      </c>
      <c r="P67" s="95">
        <v>35483</v>
      </c>
      <c r="Q67" s="139">
        <f t="shared" ca="1" si="10"/>
        <v>10645.504750231485</v>
      </c>
      <c r="R67" s="288">
        <f t="shared" ca="1" si="7"/>
        <v>46128.504750231485</v>
      </c>
      <c r="S67" s="14">
        <f t="shared" ca="1" si="11"/>
        <v>46128.504750231485</v>
      </c>
      <c r="T67" s="18" t="s">
        <v>572</v>
      </c>
      <c r="U67" s="17" t="s">
        <v>39</v>
      </c>
      <c r="V67" s="17" t="s">
        <v>46</v>
      </c>
      <c r="W67" s="17" t="s">
        <v>46</v>
      </c>
      <c r="X67" s="18" t="s">
        <v>573</v>
      </c>
      <c r="Y67" s="17" t="s">
        <v>579</v>
      </c>
      <c r="Z67" s="17" t="s">
        <v>579</v>
      </c>
      <c r="AA67" s="161" t="s">
        <v>557</v>
      </c>
      <c r="AB67" s="8" t="s">
        <v>584</v>
      </c>
      <c r="AC67" s="42" t="s">
        <v>222</v>
      </c>
      <c r="AD67" s="33">
        <v>6</v>
      </c>
      <c r="AE67" s="33" t="s">
        <v>141</v>
      </c>
      <c r="AF67" s="33">
        <v>1</v>
      </c>
      <c r="AG67" s="9" t="s">
        <v>585</v>
      </c>
      <c r="AH67" s="9" t="s">
        <v>45</v>
      </c>
      <c r="AI67" s="9" t="s">
        <v>51</v>
      </c>
      <c r="AJ67" s="9" t="s">
        <v>400</v>
      </c>
      <c r="AK67" s="18"/>
      <c r="AL67" s="18"/>
      <c r="AM67" s="18"/>
      <c r="AN67" s="8" t="s">
        <v>695</v>
      </c>
    </row>
    <row r="68" spans="1:51" s="28" customFormat="1" ht="27" customHeight="1" x14ac:dyDescent="0.25">
      <c r="A68" s="17">
        <v>63</v>
      </c>
      <c r="B68" s="8" t="s">
        <v>999</v>
      </c>
      <c r="C68" s="9" t="s">
        <v>117</v>
      </c>
      <c r="D68" s="9" t="s">
        <v>220</v>
      </c>
      <c r="E68" s="19">
        <v>42205</v>
      </c>
      <c r="F68" s="17" t="s">
        <v>1000</v>
      </c>
      <c r="G68" s="17" t="s">
        <v>47</v>
      </c>
      <c r="H68" s="9">
        <v>4</v>
      </c>
      <c r="I68" s="9" t="s">
        <v>1061</v>
      </c>
      <c r="J68" s="16">
        <v>38605</v>
      </c>
      <c r="K68" s="16">
        <v>42417</v>
      </c>
      <c r="L68" s="33" t="s">
        <v>1094</v>
      </c>
      <c r="M68" s="17" t="s">
        <v>37</v>
      </c>
      <c r="N68" s="19">
        <v>42199</v>
      </c>
      <c r="O68" s="17" t="s">
        <v>49</v>
      </c>
      <c r="P68" s="95">
        <v>35744</v>
      </c>
      <c r="Q68" s="139">
        <f t="shared" ca="1" si="10"/>
        <v>10384.504750231485</v>
      </c>
      <c r="R68" s="288">
        <f t="shared" ca="1" si="7"/>
        <v>46128.504750231485</v>
      </c>
      <c r="S68" s="14">
        <f t="shared" ca="1" si="11"/>
        <v>46128.504750231485</v>
      </c>
      <c r="T68" s="18" t="s">
        <v>189</v>
      </c>
      <c r="U68" s="17" t="s">
        <v>39</v>
      </c>
      <c r="V68" s="17" t="s">
        <v>46</v>
      </c>
      <c r="W68" s="17" t="s">
        <v>46</v>
      </c>
      <c r="X68" s="18" t="s">
        <v>969</v>
      </c>
      <c r="Y68" s="17" t="s">
        <v>970</v>
      </c>
      <c r="Z68" s="17" t="s">
        <v>57</v>
      </c>
      <c r="AA68" s="161" t="s">
        <v>41</v>
      </c>
      <c r="AB68" s="8" t="s">
        <v>57</v>
      </c>
      <c r="AC68" s="42" t="s">
        <v>78</v>
      </c>
      <c r="AD68" s="33">
        <v>5</v>
      </c>
      <c r="AE68" s="33" t="s">
        <v>100</v>
      </c>
      <c r="AF68" s="33">
        <v>8</v>
      </c>
      <c r="AG68" s="9" t="s">
        <v>46</v>
      </c>
      <c r="AH68" s="9" t="s">
        <v>45</v>
      </c>
      <c r="AI68" s="9" t="s">
        <v>51</v>
      </c>
      <c r="AJ68" s="9" t="s">
        <v>92</v>
      </c>
      <c r="AK68" s="18"/>
      <c r="AL68" s="18"/>
      <c r="AM68" s="18"/>
      <c r="AN68" s="18"/>
    </row>
    <row r="69" spans="1:51" s="28" customFormat="1" ht="27" customHeight="1" x14ac:dyDescent="0.25">
      <c r="A69" s="17">
        <v>64</v>
      </c>
      <c r="B69" s="12" t="s">
        <v>1204</v>
      </c>
      <c r="C69" s="42" t="s">
        <v>35</v>
      </c>
      <c r="D69" s="42" t="s">
        <v>36</v>
      </c>
      <c r="E69" s="43">
        <v>42314</v>
      </c>
      <c r="F69" s="46" t="s">
        <v>1205</v>
      </c>
      <c r="G69" s="46" t="s">
        <v>125</v>
      </c>
      <c r="H69" s="42">
        <v>3</v>
      </c>
      <c r="I69" s="42" t="s">
        <v>1206</v>
      </c>
      <c r="J69" s="44">
        <v>41585</v>
      </c>
      <c r="K69" s="44">
        <v>43262</v>
      </c>
      <c r="L69" s="100" t="s">
        <v>1192</v>
      </c>
      <c r="M69" s="46" t="s">
        <v>37</v>
      </c>
      <c r="N69" s="43">
        <v>42314</v>
      </c>
      <c r="O69" s="46" t="s">
        <v>237</v>
      </c>
      <c r="P69" s="131">
        <v>34991</v>
      </c>
      <c r="Q69" s="42">
        <v>20</v>
      </c>
      <c r="R69" s="288">
        <f t="shared" ca="1" si="7"/>
        <v>46128.504750231485</v>
      </c>
      <c r="S69" s="136">
        <v>42341</v>
      </c>
      <c r="T69" s="45" t="s">
        <v>1207</v>
      </c>
      <c r="U69" s="46" t="s">
        <v>55</v>
      </c>
      <c r="V69" s="46" t="s">
        <v>1208</v>
      </c>
      <c r="W69" s="46" t="s">
        <v>1209</v>
      </c>
      <c r="X69" s="122" t="s">
        <v>1210</v>
      </c>
      <c r="Y69" s="46" t="s">
        <v>1211</v>
      </c>
      <c r="Z69" s="46" t="s">
        <v>105</v>
      </c>
      <c r="AA69" s="153" t="s">
        <v>1197</v>
      </c>
      <c r="AB69" s="47" t="s">
        <v>105</v>
      </c>
      <c r="AC69" s="42" t="s">
        <v>1249</v>
      </c>
      <c r="AD69" s="48">
        <v>5</v>
      </c>
      <c r="AE69" s="48" t="s">
        <v>1246</v>
      </c>
      <c r="AF69" s="48">
        <v>13</v>
      </c>
      <c r="AG69" s="154" t="s">
        <v>1250</v>
      </c>
      <c r="AH69" s="154" t="s">
        <v>45</v>
      </c>
      <c r="AI69" s="154" t="s">
        <v>51</v>
      </c>
      <c r="AJ69" s="42" t="s">
        <v>116</v>
      </c>
      <c r="AK69" s="45"/>
      <c r="AL69" s="45"/>
      <c r="AM69" s="45"/>
      <c r="AN69" s="45"/>
      <c r="AO69" s="155"/>
      <c r="AP69" s="155"/>
      <c r="AQ69" s="155"/>
      <c r="AR69" s="155"/>
      <c r="AS69" s="155"/>
      <c r="AT69" s="155"/>
      <c r="AU69" s="155"/>
      <c r="AV69" s="155"/>
      <c r="AW69" s="155"/>
      <c r="AX69" s="155"/>
      <c r="AY69" s="155"/>
    </row>
    <row r="70" spans="1:51" s="28" customFormat="1" ht="26.25" customHeight="1" x14ac:dyDescent="0.25">
      <c r="A70" s="17">
        <v>65</v>
      </c>
      <c r="B70" s="8" t="s">
        <v>473</v>
      </c>
      <c r="C70" s="9" t="s">
        <v>63</v>
      </c>
      <c r="D70" s="9" t="s">
        <v>64</v>
      </c>
      <c r="E70" s="19">
        <v>41745</v>
      </c>
      <c r="F70" s="17" t="s">
        <v>538</v>
      </c>
      <c r="G70" s="17" t="s">
        <v>53</v>
      </c>
      <c r="H70" s="9">
        <v>24</v>
      </c>
      <c r="I70" s="9" t="s">
        <v>539</v>
      </c>
      <c r="J70" s="16">
        <v>41905</v>
      </c>
      <c r="K70" s="16">
        <v>43335</v>
      </c>
      <c r="L70" s="33" t="s">
        <v>446</v>
      </c>
      <c r="M70" s="17" t="s">
        <v>37</v>
      </c>
      <c r="N70" s="19">
        <v>41745</v>
      </c>
      <c r="O70" s="17" t="s">
        <v>180</v>
      </c>
      <c r="P70" s="95">
        <v>35236</v>
      </c>
      <c r="Q70" s="139">
        <f ca="1">S70-P70</f>
        <v>10892.504750231485</v>
      </c>
      <c r="R70" s="288">
        <f t="shared" ca="1" si="7"/>
        <v>46128.504750231485</v>
      </c>
      <c r="S70" s="14">
        <f ca="1">NOW()</f>
        <v>46128.504750231485</v>
      </c>
      <c r="T70" s="18" t="s">
        <v>474</v>
      </c>
      <c r="U70" s="17" t="s">
        <v>96</v>
      </c>
      <c r="V70" s="17" t="s">
        <v>46</v>
      </c>
      <c r="W70" s="17" t="s">
        <v>46</v>
      </c>
      <c r="X70" s="18" t="s">
        <v>475</v>
      </c>
      <c r="Y70" s="17" t="s">
        <v>90</v>
      </c>
      <c r="Z70" s="17" t="s">
        <v>57</v>
      </c>
      <c r="AA70" s="161" t="s">
        <v>41</v>
      </c>
      <c r="AB70" s="8" t="s">
        <v>169</v>
      </c>
      <c r="AC70" s="42" t="s">
        <v>78</v>
      </c>
      <c r="AD70" s="33">
        <v>5</v>
      </c>
      <c r="AE70" s="33" t="s">
        <v>44</v>
      </c>
      <c r="AF70" s="33">
        <v>13</v>
      </c>
      <c r="AG70" s="9" t="s">
        <v>485</v>
      </c>
      <c r="AH70" s="9" t="s">
        <v>45</v>
      </c>
      <c r="AI70" s="9" t="s">
        <v>51</v>
      </c>
      <c r="AJ70" s="9" t="s">
        <v>151</v>
      </c>
      <c r="AK70" s="18"/>
      <c r="AL70" s="18"/>
      <c r="AM70" s="18"/>
      <c r="AN70" s="18"/>
      <c r="AO70" s="166"/>
      <c r="AP70" s="166"/>
      <c r="AQ70" s="166"/>
      <c r="AR70" s="166"/>
      <c r="AS70" s="166"/>
      <c r="AT70" s="166"/>
      <c r="AU70" s="166"/>
    </row>
    <row r="71" spans="1:51" s="155" customFormat="1" ht="33.75" customHeight="1" x14ac:dyDescent="0.25">
      <c r="A71" s="17">
        <v>66</v>
      </c>
      <c r="B71" s="12" t="s">
        <v>1378</v>
      </c>
      <c r="C71" s="42" t="s">
        <v>35</v>
      </c>
      <c r="D71" s="42" t="s">
        <v>36</v>
      </c>
      <c r="E71" s="43">
        <v>42341</v>
      </c>
      <c r="F71" s="46" t="s">
        <v>1369</v>
      </c>
      <c r="G71" s="46" t="s">
        <v>1377</v>
      </c>
      <c r="H71" s="42">
        <v>24</v>
      </c>
      <c r="I71" s="42"/>
      <c r="J71" s="44"/>
      <c r="K71" s="44"/>
      <c r="L71" s="100"/>
      <c r="M71" s="46"/>
      <c r="N71" s="43">
        <v>42341</v>
      </c>
      <c r="O71" s="46" t="s">
        <v>1319</v>
      </c>
      <c r="P71" s="131">
        <v>35889</v>
      </c>
      <c r="Q71" s="42">
        <v>17</v>
      </c>
      <c r="R71" s="288">
        <f t="shared" ca="1" si="7"/>
        <v>46128.504750231485</v>
      </c>
      <c r="S71" s="136">
        <v>42346</v>
      </c>
      <c r="T71" s="45" t="s">
        <v>1207</v>
      </c>
      <c r="U71" s="46" t="s">
        <v>39</v>
      </c>
      <c r="V71" s="46" t="s">
        <v>1320</v>
      </c>
      <c r="W71" s="46" t="s">
        <v>1321</v>
      </c>
      <c r="X71" s="122" t="s">
        <v>1322</v>
      </c>
      <c r="Y71" s="46" t="s">
        <v>1197</v>
      </c>
      <c r="Z71" s="46" t="s">
        <v>105</v>
      </c>
      <c r="AA71" s="153" t="s">
        <v>1197</v>
      </c>
      <c r="AB71" s="46" t="s">
        <v>1323</v>
      </c>
      <c r="AC71" s="46" t="s">
        <v>1245</v>
      </c>
      <c r="AD71" s="122">
        <v>3</v>
      </c>
      <c r="AE71" s="46" t="s">
        <v>1246</v>
      </c>
      <c r="AF71" s="122">
        <v>13</v>
      </c>
      <c r="AG71" s="154" t="s">
        <v>46</v>
      </c>
      <c r="AH71" s="154" t="s">
        <v>1251</v>
      </c>
      <c r="AI71" s="154" t="s">
        <v>51</v>
      </c>
      <c r="AJ71" s="154" t="s">
        <v>756</v>
      </c>
      <c r="AK71" s="46"/>
      <c r="AL71" s="46"/>
      <c r="AM71" s="46"/>
      <c r="AN71" s="46"/>
      <c r="AO71" s="164"/>
      <c r="AP71" s="164"/>
      <c r="AQ71" s="164"/>
      <c r="AR71" s="164"/>
      <c r="AS71" s="164"/>
      <c r="AT71" s="164"/>
      <c r="AU71" s="164"/>
      <c r="AV71" s="164"/>
      <c r="AW71" s="164"/>
      <c r="AX71" s="164"/>
      <c r="AY71" s="164"/>
    </row>
    <row r="72" spans="1:51" s="28" customFormat="1" ht="50.25" customHeight="1" x14ac:dyDescent="0.25">
      <c r="A72" s="17">
        <v>67</v>
      </c>
      <c r="B72" s="8" t="s">
        <v>704</v>
      </c>
      <c r="C72" s="9" t="s">
        <v>117</v>
      </c>
      <c r="D72" s="9" t="s">
        <v>220</v>
      </c>
      <c r="E72" s="19">
        <v>42076</v>
      </c>
      <c r="F72" s="17" t="s">
        <v>740</v>
      </c>
      <c r="G72" s="17" t="s">
        <v>125</v>
      </c>
      <c r="H72" s="9">
        <v>7</v>
      </c>
      <c r="I72" s="9" t="s">
        <v>741</v>
      </c>
      <c r="J72" s="16" t="s">
        <v>742</v>
      </c>
      <c r="K72" s="16" t="s">
        <v>743</v>
      </c>
      <c r="L72" s="33" t="s">
        <v>751</v>
      </c>
      <c r="M72" s="17" t="s">
        <v>37</v>
      </c>
      <c r="N72" s="19">
        <v>39885</v>
      </c>
      <c r="O72" s="17" t="s">
        <v>76</v>
      </c>
      <c r="P72" s="95">
        <v>35065</v>
      </c>
      <c r="Q72" s="139">
        <f t="shared" ref="Q72:Q78" ca="1" si="12">S72-P72</f>
        <v>11063.504750231485</v>
      </c>
      <c r="R72" s="288">
        <f t="shared" ca="1" si="7"/>
        <v>46128.504750231485</v>
      </c>
      <c r="S72" s="14">
        <f t="shared" ref="S72:S78" ca="1" si="13">NOW()</f>
        <v>46128.504750231485</v>
      </c>
      <c r="T72" s="18" t="s">
        <v>705</v>
      </c>
      <c r="U72" s="17" t="s">
        <v>39</v>
      </c>
      <c r="V72" s="17" t="s">
        <v>706</v>
      </c>
      <c r="W72" s="17" t="s">
        <v>46</v>
      </c>
      <c r="X72" s="18" t="s">
        <v>721</v>
      </c>
      <c r="Y72" s="17" t="s">
        <v>722</v>
      </c>
      <c r="Z72" s="17" t="s">
        <v>246</v>
      </c>
      <c r="AA72" s="161" t="s">
        <v>41</v>
      </c>
      <c r="AB72" s="18" t="s">
        <v>169</v>
      </c>
      <c r="AC72" s="46" t="s">
        <v>121</v>
      </c>
      <c r="AD72" s="81">
        <v>3</v>
      </c>
      <c r="AE72" s="18" t="s">
        <v>100</v>
      </c>
      <c r="AF72" s="81">
        <v>13</v>
      </c>
      <c r="AG72" s="17" t="s">
        <v>723</v>
      </c>
      <c r="AH72" s="17" t="s">
        <v>61</v>
      </c>
      <c r="AI72" s="9" t="s">
        <v>51</v>
      </c>
      <c r="AJ72" s="9" t="s">
        <v>75</v>
      </c>
      <c r="AK72" s="18"/>
      <c r="AL72" s="18"/>
      <c r="AM72" s="18"/>
      <c r="AN72" s="18"/>
    </row>
    <row r="73" spans="1:51" s="28" customFormat="1" ht="51" customHeight="1" x14ac:dyDescent="0.25">
      <c r="A73" s="17">
        <v>68</v>
      </c>
      <c r="B73" s="8" t="s">
        <v>711</v>
      </c>
      <c r="C73" s="9" t="s">
        <v>87</v>
      </c>
      <c r="D73" s="9" t="s">
        <v>93</v>
      </c>
      <c r="E73" s="19">
        <v>42076</v>
      </c>
      <c r="F73" s="17" t="s">
        <v>732</v>
      </c>
      <c r="G73" s="17" t="s">
        <v>125</v>
      </c>
      <c r="H73" s="9">
        <v>7</v>
      </c>
      <c r="I73" s="9" t="s">
        <v>737</v>
      </c>
      <c r="J73" s="16" t="s">
        <v>738</v>
      </c>
      <c r="K73" s="16" t="s">
        <v>1038</v>
      </c>
      <c r="L73" s="33" t="s">
        <v>566</v>
      </c>
      <c r="M73" s="17" t="s">
        <v>37</v>
      </c>
      <c r="N73" s="19">
        <v>36232</v>
      </c>
      <c r="O73" s="17" t="s">
        <v>76</v>
      </c>
      <c r="P73" s="95">
        <v>35293</v>
      </c>
      <c r="Q73" s="139">
        <f t="shared" ca="1" si="12"/>
        <v>10835.504750231485</v>
      </c>
      <c r="R73" s="288">
        <f t="shared" ca="1" si="7"/>
        <v>46128.504750231485</v>
      </c>
      <c r="S73" s="14">
        <f t="shared" ca="1" si="13"/>
        <v>46128.504750231485</v>
      </c>
      <c r="T73" s="18" t="s">
        <v>103</v>
      </c>
      <c r="U73" s="17" t="s">
        <v>39</v>
      </c>
      <c r="V73" s="17" t="s">
        <v>712</v>
      </c>
      <c r="W73" s="17" t="s">
        <v>46</v>
      </c>
      <c r="X73" s="18" t="s">
        <v>733</v>
      </c>
      <c r="Y73" s="17" t="s">
        <v>734</v>
      </c>
      <c r="Z73" s="17" t="s">
        <v>169</v>
      </c>
      <c r="AA73" s="161" t="s">
        <v>41</v>
      </c>
      <c r="AB73" s="18" t="s">
        <v>169</v>
      </c>
      <c r="AC73" s="46" t="s">
        <v>78</v>
      </c>
      <c r="AD73" s="81">
        <v>5</v>
      </c>
      <c r="AE73" s="18" t="s">
        <v>60</v>
      </c>
      <c r="AF73" s="81">
        <v>9</v>
      </c>
      <c r="AG73" s="17">
        <v>6421188970</v>
      </c>
      <c r="AH73" s="17" t="s">
        <v>45</v>
      </c>
      <c r="AI73" s="9" t="s">
        <v>51</v>
      </c>
      <c r="AJ73" s="9" t="s">
        <v>177</v>
      </c>
      <c r="AK73" s="18"/>
      <c r="AL73" s="18"/>
      <c r="AM73" s="18"/>
      <c r="AN73" s="18"/>
    </row>
    <row r="74" spans="1:51" s="28" customFormat="1" ht="26.25" customHeight="1" x14ac:dyDescent="0.25">
      <c r="A74" s="17">
        <v>69</v>
      </c>
      <c r="B74" s="49" t="s">
        <v>251</v>
      </c>
      <c r="C74" s="50" t="s">
        <v>35</v>
      </c>
      <c r="D74" s="50" t="s">
        <v>36</v>
      </c>
      <c r="E74" s="51">
        <v>41681</v>
      </c>
      <c r="F74" s="51" t="s">
        <v>368</v>
      </c>
      <c r="G74" s="53" t="s">
        <v>47</v>
      </c>
      <c r="H74" s="53" t="s">
        <v>448</v>
      </c>
      <c r="I74" s="53" t="s">
        <v>453</v>
      </c>
      <c r="J74" s="51">
        <v>41719</v>
      </c>
      <c r="K74" s="51">
        <v>43502</v>
      </c>
      <c r="L74" s="120" t="s">
        <v>524</v>
      </c>
      <c r="M74" s="17" t="s">
        <v>37</v>
      </c>
      <c r="N74" s="52">
        <v>41682</v>
      </c>
      <c r="O74" s="50" t="s">
        <v>167</v>
      </c>
      <c r="P74" s="129">
        <v>35456</v>
      </c>
      <c r="Q74" s="158">
        <f t="shared" ca="1" si="12"/>
        <v>10672.504750231485</v>
      </c>
      <c r="R74" s="288">
        <f t="shared" ca="1" si="7"/>
        <v>46128.504750231485</v>
      </c>
      <c r="S74" s="14">
        <f t="shared" ca="1" si="13"/>
        <v>46128.504750231485</v>
      </c>
      <c r="T74" s="49" t="s">
        <v>252</v>
      </c>
      <c r="U74" s="50" t="s">
        <v>96</v>
      </c>
      <c r="V74" s="50" t="s">
        <v>46</v>
      </c>
      <c r="W74" s="50" t="s">
        <v>46</v>
      </c>
      <c r="X74" s="49" t="s">
        <v>253</v>
      </c>
      <c r="Y74" s="50" t="s">
        <v>254</v>
      </c>
      <c r="Z74" s="50" t="s">
        <v>57</v>
      </c>
      <c r="AA74" s="159" t="s">
        <v>41</v>
      </c>
      <c r="AB74" s="8" t="s">
        <v>57</v>
      </c>
      <c r="AC74" s="42" t="s">
        <v>186</v>
      </c>
      <c r="AD74" s="33">
        <v>6</v>
      </c>
      <c r="AE74" s="33" t="s">
        <v>141</v>
      </c>
      <c r="AF74" s="33">
        <v>1</v>
      </c>
      <c r="AG74" s="14" t="s">
        <v>255</v>
      </c>
      <c r="AH74" s="9" t="s">
        <v>45</v>
      </c>
      <c r="AI74" s="9" t="s">
        <v>51</v>
      </c>
      <c r="AJ74" s="9" t="s">
        <v>92</v>
      </c>
      <c r="AK74" s="9"/>
      <c r="AL74" s="9"/>
      <c r="AM74" s="9"/>
      <c r="AN74" s="33"/>
      <c r="AU74" s="94"/>
    </row>
    <row r="75" spans="1:51" s="28" customFormat="1" ht="27" customHeight="1" x14ac:dyDescent="0.25">
      <c r="A75" s="17">
        <v>70</v>
      </c>
      <c r="B75" s="8" t="s">
        <v>1060</v>
      </c>
      <c r="C75" s="9" t="s">
        <v>117</v>
      </c>
      <c r="D75" s="9" t="s">
        <v>220</v>
      </c>
      <c r="E75" s="19">
        <v>42272</v>
      </c>
      <c r="F75" s="17" t="s">
        <v>1091</v>
      </c>
      <c r="G75" s="17" t="s">
        <v>47</v>
      </c>
      <c r="H75" s="9">
        <v>1</v>
      </c>
      <c r="I75" s="9" t="s">
        <v>1241</v>
      </c>
      <c r="J75" s="16">
        <v>42331</v>
      </c>
      <c r="K75" s="16">
        <v>42448</v>
      </c>
      <c r="L75" s="100" t="s">
        <v>1391</v>
      </c>
      <c r="M75" s="17" t="s">
        <v>37</v>
      </c>
      <c r="N75" s="19">
        <v>42265</v>
      </c>
      <c r="O75" s="17" t="s">
        <v>49</v>
      </c>
      <c r="P75" s="95">
        <v>35996</v>
      </c>
      <c r="Q75" s="139">
        <f t="shared" ca="1" si="12"/>
        <v>10132.504750231485</v>
      </c>
      <c r="R75" s="288">
        <f t="shared" ca="1" si="7"/>
        <v>46128.504750231485</v>
      </c>
      <c r="S75" s="14">
        <f t="shared" ca="1" si="13"/>
        <v>46128.504750231485</v>
      </c>
      <c r="T75" s="18" t="s">
        <v>239</v>
      </c>
      <c r="U75" s="17" t="s">
        <v>55</v>
      </c>
      <c r="V75" s="17" t="s">
        <v>1073</v>
      </c>
      <c r="W75" s="17" t="s">
        <v>518</v>
      </c>
      <c r="X75" s="18" t="s">
        <v>1074</v>
      </c>
      <c r="Y75" s="17" t="s">
        <v>522</v>
      </c>
      <c r="Z75" s="17" t="s">
        <v>57</v>
      </c>
      <c r="AA75" s="161" t="s">
        <v>41</v>
      </c>
      <c r="AB75" s="8" t="s">
        <v>57</v>
      </c>
      <c r="AC75" s="42" t="s">
        <v>192</v>
      </c>
      <c r="AD75" s="33">
        <v>4</v>
      </c>
      <c r="AE75" s="33" t="s">
        <v>44</v>
      </c>
      <c r="AF75" s="33">
        <v>13</v>
      </c>
      <c r="AG75" s="9" t="s">
        <v>46</v>
      </c>
      <c r="AH75" s="9" t="s">
        <v>45</v>
      </c>
      <c r="AI75" s="9" t="s">
        <v>51</v>
      </c>
      <c r="AJ75" s="9" t="s">
        <v>1101</v>
      </c>
      <c r="AK75" s="18"/>
      <c r="AL75" s="18"/>
      <c r="AM75" s="18"/>
      <c r="AN75" s="18"/>
    </row>
    <row r="76" spans="1:51" s="28" customFormat="1" ht="96.75" customHeight="1" x14ac:dyDescent="0.25">
      <c r="A76" s="17">
        <v>71</v>
      </c>
      <c r="B76" s="8" t="s">
        <v>531</v>
      </c>
      <c r="C76" s="9" t="s">
        <v>63</v>
      </c>
      <c r="D76" s="9" t="s">
        <v>64</v>
      </c>
      <c r="E76" s="19">
        <v>41549</v>
      </c>
      <c r="F76" s="17" t="s">
        <v>550</v>
      </c>
      <c r="G76" s="17" t="s">
        <v>47</v>
      </c>
      <c r="H76" s="17">
        <v>33</v>
      </c>
      <c r="I76" s="93" t="s">
        <v>551</v>
      </c>
      <c r="J76" s="19" t="s">
        <v>552</v>
      </c>
      <c r="K76" s="19" t="s">
        <v>553</v>
      </c>
      <c r="L76" s="81" t="s">
        <v>1263</v>
      </c>
      <c r="M76" s="17" t="s">
        <v>37</v>
      </c>
      <c r="N76" s="16">
        <v>41549</v>
      </c>
      <c r="O76" s="9" t="s">
        <v>102</v>
      </c>
      <c r="P76" s="14">
        <v>35548</v>
      </c>
      <c r="Q76" s="139">
        <f t="shared" ca="1" si="12"/>
        <v>10580.504750231485</v>
      </c>
      <c r="R76" s="288">
        <f t="shared" ca="1" si="7"/>
        <v>46128.504750231485</v>
      </c>
      <c r="S76" s="14">
        <f t="shared" ca="1" si="13"/>
        <v>46128.504750231485</v>
      </c>
      <c r="T76" s="8" t="s">
        <v>256</v>
      </c>
      <c r="U76" s="9" t="s">
        <v>55</v>
      </c>
      <c r="V76" s="9" t="s">
        <v>46</v>
      </c>
      <c r="W76" s="9" t="s">
        <v>46</v>
      </c>
      <c r="X76" s="8" t="s">
        <v>257</v>
      </c>
      <c r="Y76" s="9" t="s">
        <v>56</v>
      </c>
      <c r="Z76" s="9" t="s">
        <v>57</v>
      </c>
      <c r="AA76" s="140" t="s">
        <v>41</v>
      </c>
      <c r="AB76" s="8" t="s">
        <v>105</v>
      </c>
      <c r="AC76" s="42" t="s">
        <v>99</v>
      </c>
      <c r="AD76" s="33">
        <v>4</v>
      </c>
      <c r="AE76" s="8" t="s">
        <v>44</v>
      </c>
      <c r="AF76" s="33">
        <v>13</v>
      </c>
      <c r="AG76" s="9" t="s">
        <v>258</v>
      </c>
      <c r="AH76" s="9" t="s">
        <v>45</v>
      </c>
      <c r="AI76" s="9" t="s">
        <v>51</v>
      </c>
      <c r="AJ76" s="9" t="s">
        <v>168</v>
      </c>
      <c r="AK76" s="8"/>
      <c r="AL76" s="8"/>
      <c r="AM76" s="8"/>
      <c r="AN76" s="8"/>
    </row>
    <row r="77" spans="1:51" s="28" customFormat="1" ht="49.5" customHeight="1" x14ac:dyDescent="0.25">
      <c r="A77" s="17">
        <v>72</v>
      </c>
      <c r="B77" s="8" t="s">
        <v>1055</v>
      </c>
      <c r="C77" s="9" t="s">
        <v>117</v>
      </c>
      <c r="D77" s="9" t="s">
        <v>220</v>
      </c>
      <c r="E77" s="19">
        <v>42255</v>
      </c>
      <c r="F77" s="17" t="s">
        <v>1067</v>
      </c>
      <c r="G77" s="17" t="s">
        <v>47</v>
      </c>
      <c r="H77" s="9">
        <v>7</v>
      </c>
      <c r="I77" s="9" t="s">
        <v>1084</v>
      </c>
      <c r="J77" s="16" t="s">
        <v>1083</v>
      </c>
      <c r="K77" s="16" t="s">
        <v>1093</v>
      </c>
      <c r="L77" s="100" t="s">
        <v>566</v>
      </c>
      <c r="M77" s="17" t="s">
        <v>37</v>
      </c>
      <c r="N77" s="19">
        <v>42251</v>
      </c>
      <c r="O77" s="17" t="s">
        <v>248</v>
      </c>
      <c r="P77" s="95">
        <v>35350</v>
      </c>
      <c r="Q77" s="139">
        <f t="shared" ca="1" si="12"/>
        <v>10778.504750231485</v>
      </c>
      <c r="R77" s="288">
        <f t="shared" ca="1" si="7"/>
        <v>46128.504750231485</v>
      </c>
      <c r="S77" s="14">
        <f t="shared" ca="1" si="13"/>
        <v>46128.504750231485</v>
      </c>
      <c r="T77" s="18" t="s">
        <v>103</v>
      </c>
      <c r="U77" s="17" t="s">
        <v>39</v>
      </c>
      <c r="V77" s="17" t="s">
        <v>1056</v>
      </c>
      <c r="W77" s="17" t="s">
        <v>46</v>
      </c>
      <c r="X77" s="18" t="s">
        <v>1057</v>
      </c>
      <c r="Y77" s="17" t="s">
        <v>1058</v>
      </c>
      <c r="Z77" s="17" t="s">
        <v>57</v>
      </c>
      <c r="AA77" s="161" t="s">
        <v>41</v>
      </c>
      <c r="AB77" s="8" t="s">
        <v>57</v>
      </c>
      <c r="AC77" s="42" t="s">
        <v>192</v>
      </c>
      <c r="AD77" s="33">
        <v>4</v>
      </c>
      <c r="AE77" s="33" t="s">
        <v>44</v>
      </c>
      <c r="AF77" s="33">
        <v>13</v>
      </c>
      <c r="AG77" s="9" t="s">
        <v>1102</v>
      </c>
      <c r="AH77" s="9" t="s">
        <v>45</v>
      </c>
      <c r="AI77" s="9" t="s">
        <v>51</v>
      </c>
      <c r="AJ77" s="9" t="s">
        <v>52</v>
      </c>
      <c r="AK77" s="18"/>
      <c r="AL77" s="18"/>
      <c r="AM77" s="18"/>
      <c r="AN77" s="18"/>
    </row>
    <row r="78" spans="1:51" s="28" customFormat="1" ht="27" customHeight="1" x14ac:dyDescent="0.25">
      <c r="A78" s="17">
        <v>73</v>
      </c>
      <c r="B78" s="8" t="s">
        <v>835</v>
      </c>
      <c r="C78" s="9" t="s">
        <v>117</v>
      </c>
      <c r="D78" s="9" t="s">
        <v>220</v>
      </c>
      <c r="E78" s="19">
        <v>42159</v>
      </c>
      <c r="F78" s="17" t="s">
        <v>865</v>
      </c>
      <c r="G78" s="17" t="s">
        <v>47</v>
      </c>
      <c r="H78" s="9" t="s">
        <v>837</v>
      </c>
      <c r="I78" s="9" t="s">
        <v>48</v>
      </c>
      <c r="J78" s="16">
        <v>42199</v>
      </c>
      <c r="K78" s="16">
        <v>42518</v>
      </c>
      <c r="L78" s="33" t="s">
        <v>1034</v>
      </c>
      <c r="M78" s="17" t="s">
        <v>37</v>
      </c>
      <c r="N78" s="19">
        <v>42150</v>
      </c>
      <c r="O78" s="17" t="s">
        <v>153</v>
      </c>
      <c r="P78" s="95">
        <v>35667</v>
      </c>
      <c r="Q78" s="139">
        <f t="shared" ca="1" si="12"/>
        <v>10461.504750231485</v>
      </c>
      <c r="R78" s="288">
        <f t="shared" ca="1" si="7"/>
        <v>46128.504750231485</v>
      </c>
      <c r="S78" s="14">
        <f t="shared" ca="1" si="13"/>
        <v>46128.504750231485</v>
      </c>
      <c r="T78" s="18" t="s">
        <v>836</v>
      </c>
      <c r="U78" s="17" t="s">
        <v>55</v>
      </c>
      <c r="V78" s="17" t="s">
        <v>46</v>
      </c>
      <c r="W78" s="17" t="s">
        <v>46</v>
      </c>
      <c r="X78" s="18" t="s">
        <v>838</v>
      </c>
      <c r="Y78" s="17" t="s">
        <v>815</v>
      </c>
      <c r="Z78" s="17" t="s">
        <v>57</v>
      </c>
      <c r="AA78" s="161" t="s">
        <v>41</v>
      </c>
      <c r="AB78" s="8" t="s">
        <v>57</v>
      </c>
      <c r="AC78" s="42" t="s">
        <v>164</v>
      </c>
      <c r="AD78" s="33">
        <v>4</v>
      </c>
      <c r="AE78" s="33" t="s">
        <v>141</v>
      </c>
      <c r="AF78" s="33">
        <v>1</v>
      </c>
      <c r="AG78" s="9" t="s">
        <v>937</v>
      </c>
      <c r="AH78" s="9" t="s">
        <v>45</v>
      </c>
      <c r="AI78" s="9" t="s">
        <v>51</v>
      </c>
      <c r="AJ78" s="9" t="s">
        <v>938</v>
      </c>
      <c r="AK78" s="18"/>
      <c r="AL78" s="18">
        <v>15</v>
      </c>
      <c r="AM78" s="18"/>
      <c r="AN78" s="18"/>
    </row>
    <row r="79" spans="1:51" s="164" customFormat="1" ht="27" customHeight="1" x14ac:dyDescent="0.25">
      <c r="A79" s="17">
        <v>74</v>
      </c>
      <c r="B79" s="12" t="s">
        <v>1308</v>
      </c>
      <c r="C79" s="42" t="s">
        <v>63</v>
      </c>
      <c r="D79" s="42" t="s">
        <v>64</v>
      </c>
      <c r="E79" s="43">
        <v>42339</v>
      </c>
      <c r="F79" s="46" t="s">
        <v>1375</v>
      </c>
      <c r="G79" s="46" t="s">
        <v>840</v>
      </c>
      <c r="H79" s="42">
        <v>4</v>
      </c>
      <c r="I79" s="42"/>
      <c r="J79" s="44"/>
      <c r="K79" s="44"/>
      <c r="L79" s="100"/>
      <c r="M79" s="46"/>
      <c r="N79" s="43">
        <v>42339</v>
      </c>
      <c r="O79" s="46" t="s">
        <v>200</v>
      </c>
      <c r="P79" s="131">
        <v>36451</v>
      </c>
      <c r="Q79" s="42">
        <v>16</v>
      </c>
      <c r="R79" s="288">
        <f t="shared" ca="1" si="7"/>
        <v>46128.504750231485</v>
      </c>
      <c r="S79" s="136">
        <v>42346</v>
      </c>
      <c r="T79" s="45" t="s">
        <v>1228</v>
      </c>
      <c r="U79" s="46" t="s">
        <v>39</v>
      </c>
      <c r="V79" s="46" t="s">
        <v>46</v>
      </c>
      <c r="W79" s="46" t="s">
        <v>46</v>
      </c>
      <c r="X79" s="122" t="s">
        <v>1309</v>
      </c>
      <c r="Y79" s="46" t="s">
        <v>1310</v>
      </c>
      <c r="Z79" s="46" t="s">
        <v>1230</v>
      </c>
      <c r="AA79" s="153" t="s">
        <v>41</v>
      </c>
      <c r="AB79" s="154" t="s">
        <v>1311</v>
      </c>
      <c r="AC79" s="42" t="s">
        <v>1289</v>
      </c>
      <c r="AD79" s="48">
        <v>4</v>
      </c>
      <c r="AE79" s="48" t="s">
        <v>1290</v>
      </c>
      <c r="AF79" s="48">
        <v>8</v>
      </c>
      <c r="AG79" s="154">
        <v>21843699</v>
      </c>
      <c r="AH79" s="154" t="s">
        <v>1251</v>
      </c>
      <c r="AI79" s="154" t="s">
        <v>51</v>
      </c>
      <c r="AJ79" s="154" t="s">
        <v>75</v>
      </c>
      <c r="AK79" s="45"/>
      <c r="AL79" s="45"/>
      <c r="AM79" s="45"/>
      <c r="AN79" s="45"/>
      <c r="AO79" s="155"/>
      <c r="AP79" s="155"/>
      <c r="AQ79" s="155"/>
      <c r="AR79" s="155"/>
      <c r="AS79" s="155"/>
      <c r="AT79" s="155"/>
      <c r="AU79" s="155"/>
      <c r="AV79" s="155"/>
      <c r="AW79" s="155"/>
      <c r="AX79" s="155"/>
      <c r="AY79" s="155"/>
    </row>
    <row r="80" spans="1:51" s="28" customFormat="1" ht="26.25" customHeight="1" x14ac:dyDescent="0.25">
      <c r="A80" s="17">
        <v>75</v>
      </c>
      <c r="B80" s="8" t="s">
        <v>860</v>
      </c>
      <c r="C80" s="9" t="s">
        <v>35</v>
      </c>
      <c r="D80" s="9" t="s">
        <v>36</v>
      </c>
      <c r="E80" s="19">
        <v>41155</v>
      </c>
      <c r="F80" s="17" t="s">
        <v>65</v>
      </c>
      <c r="G80" s="17" t="s">
        <v>66</v>
      </c>
      <c r="H80" s="17" t="s">
        <v>447</v>
      </c>
      <c r="I80" s="17" t="s">
        <v>67</v>
      </c>
      <c r="J80" s="19">
        <v>41094</v>
      </c>
      <c r="K80" s="19">
        <v>42679</v>
      </c>
      <c r="L80" s="81" t="s">
        <v>263</v>
      </c>
      <c r="M80" s="17" t="s">
        <v>37</v>
      </c>
      <c r="N80" s="16">
        <v>41155</v>
      </c>
      <c r="O80" s="9" t="s">
        <v>133</v>
      </c>
      <c r="P80" s="14">
        <v>35463</v>
      </c>
      <c r="Q80" s="139">
        <f ca="1">S80-P80</f>
        <v>10665.504750231485</v>
      </c>
      <c r="R80" s="288">
        <f t="shared" ca="1" si="7"/>
        <v>46128.504750231485</v>
      </c>
      <c r="S80" s="14">
        <f ca="1">NOW()</f>
        <v>46128.504750231485</v>
      </c>
      <c r="T80" s="8" t="s">
        <v>264</v>
      </c>
      <c r="U80" s="9" t="s">
        <v>39</v>
      </c>
      <c r="V80" s="9" t="s">
        <v>226</v>
      </c>
      <c r="W80" s="9" t="s">
        <v>46</v>
      </c>
      <c r="X80" s="8" t="s">
        <v>265</v>
      </c>
      <c r="Y80" s="9" t="s">
        <v>266</v>
      </c>
      <c r="Z80" s="9" t="s">
        <v>42</v>
      </c>
      <c r="AA80" s="140" t="s">
        <v>41</v>
      </c>
      <c r="AB80" s="8" t="s">
        <v>42</v>
      </c>
      <c r="AC80" s="42" t="s">
        <v>121</v>
      </c>
      <c r="AD80" s="33">
        <v>3</v>
      </c>
      <c r="AE80" s="8" t="s">
        <v>44</v>
      </c>
      <c r="AF80" s="33">
        <v>13</v>
      </c>
      <c r="AG80" s="9" t="s">
        <v>46</v>
      </c>
      <c r="AH80" s="9" t="s">
        <v>45</v>
      </c>
      <c r="AI80" s="9" t="s">
        <v>46</v>
      </c>
      <c r="AJ80" s="9"/>
      <c r="AK80" s="8"/>
      <c r="AL80" s="8"/>
      <c r="AM80" s="8"/>
      <c r="AN80" s="8"/>
    </row>
    <row r="81" spans="1:51" s="208" customFormat="1" ht="27" customHeight="1" x14ac:dyDescent="0.2">
      <c r="A81" s="17">
        <v>76</v>
      </c>
      <c r="B81" s="12" t="s">
        <v>1386</v>
      </c>
      <c r="C81" s="42" t="s">
        <v>87</v>
      </c>
      <c r="D81" s="42" t="s">
        <v>1234</v>
      </c>
      <c r="E81" s="43">
        <v>42356</v>
      </c>
      <c r="F81" s="46" t="s">
        <v>1399</v>
      </c>
      <c r="G81" s="46" t="s">
        <v>47</v>
      </c>
      <c r="H81" s="42">
        <v>7</v>
      </c>
      <c r="I81" s="42" t="s">
        <v>1241</v>
      </c>
      <c r="J81" s="44">
        <v>42403</v>
      </c>
      <c r="K81" s="44">
        <v>42509</v>
      </c>
      <c r="L81" s="100" t="s">
        <v>88</v>
      </c>
      <c r="M81" s="46" t="s">
        <v>37</v>
      </c>
      <c r="N81" s="199"/>
      <c r="O81" s="61" t="s">
        <v>133</v>
      </c>
      <c r="P81" s="60">
        <v>35996</v>
      </c>
      <c r="Q81" s="59">
        <v>17</v>
      </c>
      <c r="R81" s="62">
        <v>42377</v>
      </c>
      <c r="S81" s="62">
        <v>42377</v>
      </c>
      <c r="T81" s="63" t="s">
        <v>1547</v>
      </c>
      <c r="U81" s="61" t="s">
        <v>39</v>
      </c>
      <c r="V81" s="61" t="s">
        <v>46</v>
      </c>
      <c r="W81" s="61" t="s">
        <v>46</v>
      </c>
      <c r="X81" s="80" t="s">
        <v>1548</v>
      </c>
      <c r="Y81" s="61" t="s">
        <v>1549</v>
      </c>
      <c r="Z81" s="61" t="s">
        <v>1230</v>
      </c>
      <c r="AA81" s="70" t="s">
        <v>41</v>
      </c>
      <c r="AB81" s="61" t="s">
        <v>1230</v>
      </c>
      <c r="AC81" s="61" t="s">
        <v>78</v>
      </c>
      <c r="AD81" s="80">
        <v>5</v>
      </c>
      <c r="AE81" s="61" t="s">
        <v>235</v>
      </c>
      <c r="AF81" s="80">
        <v>13</v>
      </c>
      <c r="AG81" s="64" t="s">
        <v>1550</v>
      </c>
      <c r="AH81" s="64" t="s">
        <v>45</v>
      </c>
      <c r="AI81" s="64" t="s">
        <v>51</v>
      </c>
      <c r="AJ81" s="61" t="s">
        <v>501</v>
      </c>
      <c r="AK81" s="200"/>
      <c r="AL81" s="200"/>
      <c r="AM81" s="200"/>
      <c r="AN81" s="200"/>
    </row>
    <row r="82" spans="1:51" s="28" customFormat="1" ht="27" customHeight="1" x14ac:dyDescent="0.25">
      <c r="A82" s="17">
        <v>77</v>
      </c>
      <c r="B82" s="8" t="s">
        <v>897</v>
      </c>
      <c r="C82" s="9" t="s">
        <v>87</v>
      </c>
      <c r="D82" s="9" t="s">
        <v>93</v>
      </c>
      <c r="E82" s="19">
        <v>42175</v>
      </c>
      <c r="F82" s="17" t="s">
        <v>917</v>
      </c>
      <c r="G82" s="17" t="s">
        <v>66</v>
      </c>
      <c r="H82" s="9">
        <v>4</v>
      </c>
      <c r="I82" s="9" t="s">
        <v>739</v>
      </c>
      <c r="J82" s="16">
        <v>42174</v>
      </c>
      <c r="K82" s="16">
        <v>42450</v>
      </c>
      <c r="L82" s="33" t="s">
        <v>971</v>
      </c>
      <c r="M82" s="17" t="s">
        <v>37</v>
      </c>
      <c r="N82" s="19">
        <v>42174</v>
      </c>
      <c r="O82" s="17" t="s">
        <v>49</v>
      </c>
      <c r="P82" s="95">
        <v>34951</v>
      </c>
      <c r="Q82" s="139">
        <f t="shared" ref="Q82:Q88" ca="1" si="14">S82-P82</f>
        <v>11177.504750231485</v>
      </c>
      <c r="R82" s="288">
        <f t="shared" ref="R82:S88" ca="1" si="15">NOW()</f>
        <v>46128.504750231485</v>
      </c>
      <c r="S82" s="14">
        <f t="shared" ca="1" si="15"/>
        <v>46128.504750231485</v>
      </c>
      <c r="T82" s="18" t="s">
        <v>286</v>
      </c>
      <c r="U82" s="17" t="s">
        <v>55</v>
      </c>
      <c r="V82" s="17" t="s">
        <v>901</v>
      </c>
      <c r="W82" s="17" t="s">
        <v>46</v>
      </c>
      <c r="X82" s="18" t="s">
        <v>904</v>
      </c>
      <c r="Y82" s="17" t="s">
        <v>149</v>
      </c>
      <c r="Z82" s="17" t="s">
        <v>42</v>
      </c>
      <c r="AA82" s="161" t="s">
        <v>41</v>
      </c>
      <c r="AB82" s="8" t="s">
        <v>42</v>
      </c>
      <c r="AC82" s="42" t="s">
        <v>78</v>
      </c>
      <c r="AD82" s="33">
        <v>5</v>
      </c>
      <c r="AE82" s="33" t="s">
        <v>44</v>
      </c>
      <c r="AF82" s="33">
        <v>13</v>
      </c>
      <c r="AG82" s="9" t="s">
        <v>939</v>
      </c>
      <c r="AH82" s="9" t="s">
        <v>45</v>
      </c>
      <c r="AI82" s="9" t="s">
        <v>46</v>
      </c>
      <c r="AJ82" s="9"/>
      <c r="AK82" s="18"/>
      <c r="AL82" s="18"/>
      <c r="AM82" s="18"/>
      <c r="AN82" s="18"/>
    </row>
    <row r="83" spans="1:51" s="28" customFormat="1" ht="27" customHeight="1" x14ac:dyDescent="0.25">
      <c r="A83" s="17">
        <v>78</v>
      </c>
      <c r="B83" s="8" t="s">
        <v>766</v>
      </c>
      <c r="C83" s="9" t="s">
        <v>117</v>
      </c>
      <c r="D83" s="9" t="s">
        <v>220</v>
      </c>
      <c r="E83" s="19">
        <v>42103</v>
      </c>
      <c r="F83" s="17" t="s">
        <v>778</v>
      </c>
      <c r="G83" s="17" t="s">
        <v>53</v>
      </c>
      <c r="H83" s="9">
        <v>4</v>
      </c>
      <c r="I83" s="9" t="s">
        <v>210</v>
      </c>
      <c r="J83" s="16">
        <v>42171</v>
      </c>
      <c r="K83" s="16">
        <v>42418</v>
      </c>
      <c r="L83" s="33" t="s">
        <v>933</v>
      </c>
      <c r="M83" s="17" t="s">
        <v>37</v>
      </c>
      <c r="N83" s="19">
        <v>42095</v>
      </c>
      <c r="O83" s="17" t="s">
        <v>49</v>
      </c>
      <c r="P83" s="95">
        <v>35902</v>
      </c>
      <c r="Q83" s="139">
        <f t="shared" ca="1" si="14"/>
        <v>10226.504750231485</v>
      </c>
      <c r="R83" s="288">
        <f t="shared" ca="1" si="15"/>
        <v>46128.504750231485</v>
      </c>
      <c r="S83" s="14">
        <f t="shared" ca="1" si="15"/>
        <v>46128.504750231485</v>
      </c>
      <c r="T83" s="18" t="s">
        <v>81</v>
      </c>
      <c r="U83" s="17" t="s">
        <v>39</v>
      </c>
      <c r="V83" s="17" t="s">
        <v>46</v>
      </c>
      <c r="W83" s="17" t="s">
        <v>46</v>
      </c>
      <c r="X83" s="18" t="s">
        <v>767</v>
      </c>
      <c r="Y83" s="17" t="s">
        <v>357</v>
      </c>
      <c r="Z83" s="17" t="s">
        <v>57</v>
      </c>
      <c r="AA83" s="161" t="s">
        <v>41</v>
      </c>
      <c r="AB83" s="8" t="s">
        <v>58</v>
      </c>
      <c r="AC83" s="42" t="s">
        <v>78</v>
      </c>
      <c r="AD83" s="33">
        <v>5</v>
      </c>
      <c r="AE83" s="33" t="s">
        <v>588</v>
      </c>
      <c r="AF83" s="33">
        <v>6</v>
      </c>
      <c r="AG83" s="9" t="s">
        <v>46</v>
      </c>
      <c r="AH83" s="9" t="s">
        <v>45</v>
      </c>
      <c r="AI83" s="9" t="s">
        <v>51</v>
      </c>
      <c r="AJ83" s="9" t="s">
        <v>804</v>
      </c>
      <c r="AK83" s="18"/>
      <c r="AL83" s="18"/>
      <c r="AM83" s="18"/>
      <c r="AN83" s="18"/>
    </row>
    <row r="84" spans="1:51" s="28" customFormat="1" ht="51.75" customHeight="1" x14ac:dyDescent="0.25">
      <c r="A84" s="17">
        <v>79</v>
      </c>
      <c r="B84" s="49" t="s">
        <v>268</v>
      </c>
      <c r="C84" s="50" t="s">
        <v>35</v>
      </c>
      <c r="D84" s="50" t="s">
        <v>36</v>
      </c>
      <c r="E84" s="51">
        <v>41159</v>
      </c>
      <c r="F84" s="53" t="s">
        <v>269</v>
      </c>
      <c r="G84" s="53" t="s">
        <v>125</v>
      </c>
      <c r="H84" s="17">
        <v>24</v>
      </c>
      <c r="I84" s="102" t="s">
        <v>453</v>
      </c>
      <c r="J84" s="51">
        <v>41101</v>
      </c>
      <c r="K84" s="51">
        <v>42758</v>
      </c>
      <c r="L84" s="120" t="s">
        <v>458</v>
      </c>
      <c r="M84" s="17" t="s">
        <v>37</v>
      </c>
      <c r="N84" s="52">
        <v>41159</v>
      </c>
      <c r="O84" s="50" t="s">
        <v>153</v>
      </c>
      <c r="P84" s="129">
        <v>34413</v>
      </c>
      <c r="Q84" s="158">
        <f t="shared" ca="1" si="14"/>
        <v>11715.504750231485</v>
      </c>
      <c r="R84" s="288">
        <f t="shared" ca="1" si="15"/>
        <v>46128.504750231485</v>
      </c>
      <c r="S84" s="129">
        <f t="shared" ca="1" si="15"/>
        <v>46128.504750231485</v>
      </c>
      <c r="T84" s="49" t="s">
        <v>109</v>
      </c>
      <c r="U84" s="50" t="s">
        <v>270</v>
      </c>
      <c r="V84" s="50" t="s">
        <v>271</v>
      </c>
      <c r="W84" s="50" t="s">
        <v>46</v>
      </c>
      <c r="X84" s="49" t="s">
        <v>272</v>
      </c>
      <c r="Y84" s="50" t="s">
        <v>273</v>
      </c>
      <c r="Z84" s="50" t="s">
        <v>273</v>
      </c>
      <c r="AA84" s="159" t="s">
        <v>41</v>
      </c>
      <c r="AB84" s="8" t="s">
        <v>209</v>
      </c>
      <c r="AC84" s="42" t="s">
        <v>186</v>
      </c>
      <c r="AD84" s="33">
        <v>6</v>
      </c>
      <c r="AE84" s="8" t="s">
        <v>44</v>
      </c>
      <c r="AF84" s="33">
        <v>13</v>
      </c>
      <c r="AG84" s="9" t="s">
        <v>46</v>
      </c>
      <c r="AH84" s="9" t="s">
        <v>45</v>
      </c>
      <c r="AI84" s="9" t="s">
        <v>51</v>
      </c>
      <c r="AJ84" s="9" t="s">
        <v>274</v>
      </c>
      <c r="AK84" s="8"/>
      <c r="AL84" s="8"/>
      <c r="AM84" s="8"/>
      <c r="AN84" s="8"/>
    </row>
    <row r="85" spans="1:51" s="28" customFormat="1" ht="27" customHeight="1" x14ac:dyDescent="0.25">
      <c r="A85" s="17">
        <v>80</v>
      </c>
      <c r="B85" s="8" t="s">
        <v>567</v>
      </c>
      <c r="C85" s="9" t="s">
        <v>87</v>
      </c>
      <c r="D85" s="9" t="s">
        <v>93</v>
      </c>
      <c r="E85" s="19">
        <v>41936</v>
      </c>
      <c r="F85" s="17" t="s">
        <v>457</v>
      </c>
      <c r="G85" s="17" t="s">
        <v>66</v>
      </c>
      <c r="H85" s="9">
        <v>7</v>
      </c>
      <c r="I85" s="9" t="s">
        <v>568</v>
      </c>
      <c r="J85" s="16">
        <v>41933</v>
      </c>
      <c r="K85" s="16">
        <v>42531</v>
      </c>
      <c r="L85" s="33" t="s">
        <v>919</v>
      </c>
      <c r="M85" s="17" t="s">
        <v>37</v>
      </c>
      <c r="N85" s="19">
        <v>41936</v>
      </c>
      <c r="O85" s="25" t="s">
        <v>221</v>
      </c>
      <c r="P85" s="95">
        <v>35728</v>
      </c>
      <c r="Q85" s="139">
        <f t="shared" ca="1" si="14"/>
        <v>10400.504750231485</v>
      </c>
      <c r="R85" s="288">
        <f t="shared" ca="1" si="15"/>
        <v>46128.504750231485</v>
      </c>
      <c r="S85" s="14">
        <f t="shared" ca="1" si="15"/>
        <v>46128.504750231485</v>
      </c>
      <c r="T85" s="18" t="s">
        <v>239</v>
      </c>
      <c r="U85" s="17" t="s">
        <v>39</v>
      </c>
      <c r="V85" s="17" t="s">
        <v>46</v>
      </c>
      <c r="W85" s="17" t="s">
        <v>46</v>
      </c>
      <c r="X85" s="18" t="s">
        <v>569</v>
      </c>
      <c r="Y85" s="17" t="s">
        <v>570</v>
      </c>
      <c r="Z85" s="17" t="s">
        <v>42</v>
      </c>
      <c r="AA85" s="161" t="s">
        <v>41</v>
      </c>
      <c r="AB85" s="8" t="s">
        <v>42</v>
      </c>
      <c r="AC85" s="42" t="s">
        <v>192</v>
      </c>
      <c r="AD85" s="33">
        <v>4</v>
      </c>
      <c r="AE85" s="33" t="s">
        <v>44</v>
      </c>
      <c r="AF85" s="33">
        <v>13</v>
      </c>
      <c r="AG85" s="9" t="s">
        <v>586</v>
      </c>
      <c r="AH85" s="9" t="s">
        <v>45</v>
      </c>
      <c r="AI85" s="9" t="s">
        <v>51</v>
      </c>
      <c r="AJ85" s="9" t="s">
        <v>587</v>
      </c>
      <c r="AK85" s="18"/>
      <c r="AL85" s="18"/>
      <c r="AM85" s="18"/>
      <c r="AN85" s="18"/>
    </row>
    <row r="86" spans="1:51" s="28" customFormat="1" ht="37.5" customHeight="1" x14ac:dyDescent="0.25">
      <c r="A86" s="17">
        <v>81</v>
      </c>
      <c r="B86" s="8" t="s">
        <v>276</v>
      </c>
      <c r="C86" s="9" t="s">
        <v>35</v>
      </c>
      <c r="D86" s="9" t="s">
        <v>36</v>
      </c>
      <c r="E86" s="19">
        <v>41240</v>
      </c>
      <c r="F86" s="17" t="s">
        <v>277</v>
      </c>
      <c r="G86" s="17" t="s">
        <v>47</v>
      </c>
      <c r="H86" s="17">
        <v>7</v>
      </c>
      <c r="I86" s="17" t="s">
        <v>278</v>
      </c>
      <c r="J86" s="19">
        <v>41320</v>
      </c>
      <c r="K86" s="19">
        <v>42508</v>
      </c>
      <c r="L86" s="81" t="s">
        <v>464</v>
      </c>
      <c r="M86" s="17" t="s">
        <v>37</v>
      </c>
      <c r="N86" s="16">
        <v>41230</v>
      </c>
      <c r="O86" s="9" t="s">
        <v>79</v>
      </c>
      <c r="P86" s="14">
        <v>34683</v>
      </c>
      <c r="Q86" s="139">
        <f t="shared" ca="1" si="14"/>
        <v>11445.504750231485</v>
      </c>
      <c r="R86" s="288">
        <f t="shared" ca="1" si="15"/>
        <v>46128.504750231485</v>
      </c>
      <c r="S86" s="14">
        <f t="shared" ca="1" si="15"/>
        <v>46128.504750231485</v>
      </c>
      <c r="T86" s="8" t="s">
        <v>279</v>
      </c>
      <c r="U86" s="9" t="s">
        <v>39</v>
      </c>
      <c r="V86" s="9" t="s">
        <v>280</v>
      </c>
      <c r="W86" s="9" t="s">
        <v>46</v>
      </c>
      <c r="X86" s="8" t="s">
        <v>281</v>
      </c>
      <c r="Y86" s="9" t="s">
        <v>282</v>
      </c>
      <c r="Z86" s="9" t="s">
        <v>283</v>
      </c>
      <c r="AA86" s="140" t="s">
        <v>41</v>
      </c>
      <c r="AB86" s="8" t="s">
        <v>57</v>
      </c>
      <c r="AC86" s="42" t="s">
        <v>192</v>
      </c>
      <c r="AD86" s="33">
        <v>4</v>
      </c>
      <c r="AE86" s="8" t="s">
        <v>284</v>
      </c>
      <c r="AF86" s="33">
        <v>3</v>
      </c>
      <c r="AG86" s="9" t="s">
        <v>285</v>
      </c>
      <c r="AH86" s="9" t="s">
        <v>45</v>
      </c>
      <c r="AI86" s="9" t="s">
        <v>46</v>
      </c>
      <c r="AJ86" s="9"/>
      <c r="AK86" s="8"/>
      <c r="AL86" s="8"/>
      <c r="AM86" s="8"/>
      <c r="AN86" s="8"/>
    </row>
    <row r="87" spans="1:51" s="28" customFormat="1" ht="27" customHeight="1" x14ac:dyDescent="0.25">
      <c r="A87" s="17">
        <v>82</v>
      </c>
      <c r="B87" s="8" t="s">
        <v>887</v>
      </c>
      <c r="C87" s="9" t="s">
        <v>35</v>
      </c>
      <c r="D87" s="9" t="s">
        <v>36</v>
      </c>
      <c r="E87" s="19">
        <v>42179</v>
      </c>
      <c r="F87" s="17" t="s">
        <v>920</v>
      </c>
      <c r="G87" s="17" t="s">
        <v>47</v>
      </c>
      <c r="H87" s="9">
        <v>4</v>
      </c>
      <c r="I87" s="9" t="s">
        <v>190</v>
      </c>
      <c r="J87" s="16">
        <v>42249</v>
      </c>
      <c r="K87" s="16">
        <v>42417</v>
      </c>
      <c r="L87" s="33" t="s">
        <v>446</v>
      </c>
      <c r="M87" s="17" t="s">
        <v>37</v>
      </c>
      <c r="N87" s="19">
        <v>42171</v>
      </c>
      <c r="O87" s="17" t="s">
        <v>76</v>
      </c>
      <c r="P87" s="95">
        <v>35709</v>
      </c>
      <c r="Q87" s="139">
        <f t="shared" ca="1" si="14"/>
        <v>10419.504750231485</v>
      </c>
      <c r="R87" s="288">
        <f t="shared" ca="1" si="15"/>
        <v>46128.504750231485</v>
      </c>
      <c r="S87" s="14">
        <f t="shared" ca="1" si="15"/>
        <v>46128.504750231485</v>
      </c>
      <c r="T87" s="18" t="s">
        <v>286</v>
      </c>
      <c r="U87" s="17" t="s">
        <v>39</v>
      </c>
      <c r="V87" s="17" t="s">
        <v>891</v>
      </c>
      <c r="W87" s="17" t="s">
        <v>46</v>
      </c>
      <c r="X87" s="18" t="s">
        <v>892</v>
      </c>
      <c r="Y87" s="17" t="s">
        <v>889</v>
      </c>
      <c r="Z87" s="17" t="s">
        <v>57</v>
      </c>
      <c r="AA87" s="161" t="s">
        <v>41</v>
      </c>
      <c r="AB87" s="8" t="s">
        <v>57</v>
      </c>
      <c r="AC87" s="42" t="s">
        <v>78</v>
      </c>
      <c r="AD87" s="33">
        <v>5</v>
      </c>
      <c r="AE87" s="33" t="s">
        <v>44</v>
      </c>
      <c r="AF87" s="33">
        <v>13</v>
      </c>
      <c r="AG87" s="9" t="s">
        <v>46</v>
      </c>
      <c r="AH87" s="9" t="s">
        <v>45</v>
      </c>
      <c r="AI87" s="9" t="s">
        <v>51</v>
      </c>
      <c r="AJ87" s="9" t="s">
        <v>343</v>
      </c>
      <c r="AK87" s="18"/>
      <c r="AL87" s="18"/>
      <c r="AM87" s="18"/>
      <c r="AN87" s="18"/>
    </row>
    <row r="88" spans="1:51" s="28" customFormat="1" ht="27" customHeight="1" x14ac:dyDescent="0.25">
      <c r="A88" s="17">
        <v>83</v>
      </c>
      <c r="B88" s="8" t="s">
        <v>864</v>
      </c>
      <c r="C88" s="9" t="s">
        <v>35</v>
      </c>
      <c r="D88" s="9" t="s">
        <v>1234</v>
      </c>
      <c r="E88" s="19">
        <v>42160</v>
      </c>
      <c r="F88" s="17" t="s">
        <v>863</v>
      </c>
      <c r="G88" s="17" t="s">
        <v>47</v>
      </c>
      <c r="H88" s="9">
        <v>7</v>
      </c>
      <c r="I88" s="9" t="s">
        <v>955</v>
      </c>
      <c r="J88" s="16" t="s">
        <v>956</v>
      </c>
      <c r="K88" s="16" t="s">
        <v>957</v>
      </c>
      <c r="L88" s="33" t="s">
        <v>1018</v>
      </c>
      <c r="M88" s="17" t="s">
        <v>37</v>
      </c>
      <c r="N88" s="19">
        <v>42157</v>
      </c>
      <c r="O88" s="17" t="s">
        <v>200</v>
      </c>
      <c r="P88" s="95">
        <v>36027</v>
      </c>
      <c r="Q88" s="139">
        <f t="shared" ca="1" si="14"/>
        <v>10101.504750231485</v>
      </c>
      <c r="R88" s="288">
        <f t="shared" ca="1" si="15"/>
        <v>46128.504750231485</v>
      </c>
      <c r="S88" s="14">
        <f t="shared" ca="1" si="15"/>
        <v>46128.504750231485</v>
      </c>
      <c r="T88" s="18" t="s">
        <v>103</v>
      </c>
      <c r="U88" s="17" t="s">
        <v>55</v>
      </c>
      <c r="V88" s="17" t="s">
        <v>46</v>
      </c>
      <c r="W88" s="17" t="s">
        <v>46</v>
      </c>
      <c r="X88" s="18" t="s">
        <v>861</v>
      </c>
      <c r="Y88" s="17" t="s">
        <v>862</v>
      </c>
      <c r="Z88" s="17" t="s">
        <v>57</v>
      </c>
      <c r="AA88" s="161" t="s">
        <v>41</v>
      </c>
      <c r="AB88" s="8" t="s">
        <v>57</v>
      </c>
      <c r="AC88" s="42" t="s">
        <v>78</v>
      </c>
      <c r="AD88" s="33">
        <v>5</v>
      </c>
      <c r="AE88" s="33" t="s">
        <v>44</v>
      </c>
      <c r="AF88" s="33">
        <v>13</v>
      </c>
      <c r="AG88" s="9" t="s">
        <v>940</v>
      </c>
      <c r="AH88" s="9" t="s">
        <v>45</v>
      </c>
      <c r="AI88" s="9" t="s">
        <v>51</v>
      </c>
      <c r="AJ88" s="9" t="s">
        <v>941</v>
      </c>
      <c r="AK88" s="18"/>
      <c r="AL88" s="18"/>
      <c r="AM88" s="18"/>
      <c r="AN88" s="18"/>
    </row>
    <row r="89" spans="1:51" s="164" customFormat="1" ht="36" customHeight="1" x14ac:dyDescent="0.25">
      <c r="A89" s="17">
        <v>84</v>
      </c>
      <c r="B89" s="212" t="s">
        <v>1270</v>
      </c>
      <c r="C89" s="113" t="s">
        <v>117</v>
      </c>
      <c r="D89" s="113" t="s">
        <v>1234</v>
      </c>
      <c r="E89" s="178">
        <v>42333</v>
      </c>
      <c r="F89" s="179" t="s">
        <v>1409</v>
      </c>
      <c r="G89" s="179" t="s">
        <v>1410</v>
      </c>
      <c r="H89" s="113">
        <v>18</v>
      </c>
      <c r="I89" s="113"/>
      <c r="J89" s="180"/>
      <c r="K89" s="180"/>
      <c r="L89" s="177"/>
      <c r="M89" s="179"/>
      <c r="N89" s="178">
        <v>42332</v>
      </c>
      <c r="O89" s="179" t="s">
        <v>76</v>
      </c>
      <c r="P89" s="181">
        <v>35641</v>
      </c>
      <c r="Q89" s="113">
        <v>18</v>
      </c>
      <c r="R89" s="288">
        <f t="shared" ref="R89:R111" ca="1" si="16">NOW()</f>
        <v>46128.504750231485</v>
      </c>
      <c r="S89" s="182">
        <v>42345</v>
      </c>
      <c r="T89" s="183" t="s">
        <v>1271</v>
      </c>
      <c r="U89" s="179" t="s">
        <v>39</v>
      </c>
      <c r="V89" s="179" t="s">
        <v>1272</v>
      </c>
      <c r="W89" s="179" t="s">
        <v>46</v>
      </c>
      <c r="X89" s="183" t="s">
        <v>1273</v>
      </c>
      <c r="Y89" s="179" t="s">
        <v>1274</v>
      </c>
      <c r="Z89" s="179" t="s">
        <v>1275</v>
      </c>
      <c r="AA89" s="184" t="s">
        <v>41</v>
      </c>
      <c r="AB89" s="179" t="s">
        <v>1275</v>
      </c>
      <c r="AC89" s="179" t="s">
        <v>78</v>
      </c>
      <c r="AD89" s="121">
        <v>5</v>
      </c>
      <c r="AE89" s="179" t="s">
        <v>1246</v>
      </c>
      <c r="AF89" s="121">
        <v>13</v>
      </c>
      <c r="AG89" s="179">
        <v>21446121</v>
      </c>
      <c r="AH89" s="179" t="s">
        <v>1251</v>
      </c>
      <c r="AI89" s="179" t="s">
        <v>51</v>
      </c>
      <c r="AJ89" s="179" t="s">
        <v>1276</v>
      </c>
      <c r="AK89" s="179"/>
      <c r="AL89" s="179"/>
      <c r="AM89" s="179"/>
      <c r="AN89" s="179"/>
    </row>
    <row r="90" spans="1:51" s="28" customFormat="1" ht="27" customHeight="1" x14ac:dyDescent="0.25">
      <c r="A90" s="17">
        <v>85</v>
      </c>
      <c r="B90" s="8" t="s">
        <v>1139</v>
      </c>
      <c r="C90" s="9" t="s">
        <v>63</v>
      </c>
      <c r="D90" s="9" t="s">
        <v>64</v>
      </c>
      <c r="E90" s="19">
        <v>42306</v>
      </c>
      <c r="F90" s="17" t="s">
        <v>1159</v>
      </c>
      <c r="G90" s="17" t="s">
        <v>47</v>
      </c>
      <c r="H90" s="9">
        <v>4</v>
      </c>
      <c r="I90" s="9" t="s">
        <v>1421</v>
      </c>
      <c r="J90" s="16">
        <v>42348</v>
      </c>
      <c r="K90" s="16">
        <v>42543</v>
      </c>
      <c r="L90" s="100" t="s">
        <v>1422</v>
      </c>
      <c r="M90" s="17" t="s">
        <v>37</v>
      </c>
      <c r="N90" s="19">
        <v>42298</v>
      </c>
      <c r="O90" s="17" t="s">
        <v>200</v>
      </c>
      <c r="P90" s="95">
        <v>36739</v>
      </c>
      <c r="Q90" s="139">
        <f ca="1">S90-P90</f>
        <v>9389.5047502314846</v>
      </c>
      <c r="R90" s="288">
        <f t="shared" ca="1" si="16"/>
        <v>46128.504750231485</v>
      </c>
      <c r="S90" s="14">
        <f ca="1">NOW()</f>
        <v>46128.504750231485</v>
      </c>
      <c r="T90" s="18" t="s">
        <v>189</v>
      </c>
      <c r="U90" s="17" t="s">
        <v>39</v>
      </c>
      <c r="V90" s="17" t="s">
        <v>129</v>
      </c>
      <c r="W90" s="17" t="s">
        <v>46</v>
      </c>
      <c r="X90" s="18" t="s">
        <v>1140</v>
      </c>
      <c r="Y90" s="17" t="s">
        <v>405</v>
      </c>
      <c r="Z90" s="17" t="s">
        <v>57</v>
      </c>
      <c r="AA90" s="161" t="s">
        <v>41</v>
      </c>
      <c r="AB90" s="23" t="s">
        <v>57</v>
      </c>
      <c r="AC90" s="154" t="s">
        <v>85</v>
      </c>
      <c r="AD90" s="24">
        <v>4</v>
      </c>
      <c r="AE90" s="24" t="s">
        <v>44</v>
      </c>
      <c r="AF90" s="24">
        <v>13</v>
      </c>
      <c r="AG90" s="25" t="s">
        <v>1172</v>
      </c>
      <c r="AH90" s="25" t="s">
        <v>45</v>
      </c>
      <c r="AI90" s="25" t="s">
        <v>46</v>
      </c>
      <c r="AJ90" s="25"/>
      <c r="AK90" s="18"/>
      <c r="AL90" s="18"/>
      <c r="AM90" s="18"/>
      <c r="AN90" s="18"/>
    </row>
    <row r="91" spans="1:51" s="45" customFormat="1" ht="35.25" customHeight="1" x14ac:dyDescent="0.25">
      <c r="A91" s="17">
        <v>86</v>
      </c>
      <c r="B91" s="280" t="s">
        <v>1324</v>
      </c>
      <c r="C91" s="160" t="s">
        <v>87</v>
      </c>
      <c r="D91" s="160" t="s">
        <v>93</v>
      </c>
      <c r="E91" s="281">
        <v>42341</v>
      </c>
      <c r="F91" s="282" t="s">
        <v>1325</v>
      </c>
      <c r="G91" s="282" t="s">
        <v>1377</v>
      </c>
      <c r="H91" s="160">
        <v>7</v>
      </c>
      <c r="I91" s="160" t="s">
        <v>1243</v>
      </c>
      <c r="J91" s="287">
        <v>42172</v>
      </c>
      <c r="K91" s="287">
        <v>42548</v>
      </c>
      <c r="L91" s="188" t="s">
        <v>1326</v>
      </c>
      <c r="M91" s="282" t="s">
        <v>1300</v>
      </c>
      <c r="N91" s="43">
        <v>42341</v>
      </c>
      <c r="O91" s="46" t="s">
        <v>593</v>
      </c>
      <c r="P91" s="131">
        <v>36189</v>
      </c>
      <c r="Q91" s="42">
        <v>16</v>
      </c>
      <c r="R91" s="288">
        <f t="shared" ca="1" si="16"/>
        <v>46128.504750231485</v>
      </c>
      <c r="S91" s="136">
        <v>42346</v>
      </c>
      <c r="T91" s="45" t="s">
        <v>288</v>
      </c>
      <c r="U91" s="46" t="s">
        <v>39</v>
      </c>
      <c r="V91" s="46" t="s">
        <v>1327</v>
      </c>
      <c r="W91" s="46" t="s">
        <v>46</v>
      </c>
      <c r="X91" s="122" t="s">
        <v>1328</v>
      </c>
      <c r="Y91" s="46" t="s">
        <v>1329</v>
      </c>
      <c r="Z91" s="46" t="s">
        <v>105</v>
      </c>
      <c r="AA91" s="46" t="s">
        <v>41</v>
      </c>
      <c r="AB91" s="46" t="s">
        <v>1330</v>
      </c>
      <c r="AC91" s="46" t="s">
        <v>78</v>
      </c>
      <c r="AD91" s="122">
        <v>5</v>
      </c>
      <c r="AE91" s="46" t="s">
        <v>1246</v>
      </c>
      <c r="AF91" s="122">
        <v>13</v>
      </c>
      <c r="AG91" s="46" t="s">
        <v>1331</v>
      </c>
      <c r="AH91" s="46" t="s">
        <v>1251</v>
      </c>
      <c r="AI91" s="46" t="s">
        <v>51</v>
      </c>
      <c r="AJ91" s="42" t="s">
        <v>1332</v>
      </c>
      <c r="AK91" s="46"/>
      <c r="AL91" s="46"/>
      <c r="AM91" s="46"/>
      <c r="AN91" s="46"/>
      <c r="AO91" s="46"/>
      <c r="AP91" s="46"/>
      <c r="AQ91" s="46"/>
      <c r="AR91" s="46"/>
      <c r="AS91" s="46"/>
      <c r="AT91" s="46"/>
      <c r="AU91" s="46"/>
      <c r="AV91" s="46"/>
      <c r="AW91" s="46"/>
      <c r="AX91" s="46"/>
      <c r="AY91" s="46"/>
    </row>
    <row r="92" spans="1:51" s="207" customFormat="1" ht="28.5" customHeight="1" x14ac:dyDescent="0.2">
      <c r="A92" s="17">
        <v>87</v>
      </c>
      <c r="B92" s="12" t="s">
        <v>1401</v>
      </c>
      <c r="C92" s="42" t="s">
        <v>35</v>
      </c>
      <c r="D92" s="42" t="s">
        <v>36</v>
      </c>
      <c r="E92" s="43">
        <v>42356</v>
      </c>
      <c r="F92" s="46" t="s">
        <v>1440</v>
      </c>
      <c r="G92" s="46" t="s">
        <v>1373</v>
      </c>
      <c r="H92" s="42">
        <v>29</v>
      </c>
      <c r="I92" s="198"/>
      <c r="J92" s="201"/>
      <c r="K92" s="201"/>
      <c r="L92" s="197"/>
      <c r="M92" s="200"/>
      <c r="N92" s="60">
        <v>42359</v>
      </c>
      <c r="O92" s="61" t="s">
        <v>156</v>
      </c>
      <c r="P92" s="60">
        <v>36199</v>
      </c>
      <c r="Q92" s="59">
        <v>16</v>
      </c>
      <c r="R92" s="288">
        <f t="shared" ca="1" si="16"/>
        <v>46128.504750231485</v>
      </c>
      <c r="S92" s="62">
        <v>42377</v>
      </c>
      <c r="T92" s="63" t="s">
        <v>109</v>
      </c>
      <c r="U92" s="61" t="s">
        <v>39</v>
      </c>
      <c r="V92" s="61" t="s">
        <v>1193</v>
      </c>
      <c r="W92" s="61" t="s">
        <v>1536</v>
      </c>
      <c r="X92" s="80" t="s">
        <v>1537</v>
      </c>
      <c r="Y92" s="61" t="s">
        <v>1538</v>
      </c>
      <c r="Z92" s="61" t="s">
        <v>84</v>
      </c>
      <c r="AA92" s="70" t="s">
        <v>41</v>
      </c>
      <c r="AB92" s="64" t="s">
        <v>84</v>
      </c>
      <c r="AC92" s="59" t="s">
        <v>1253</v>
      </c>
      <c r="AD92" s="65">
        <v>6</v>
      </c>
      <c r="AE92" s="65" t="s">
        <v>1281</v>
      </c>
      <c r="AF92" s="65">
        <v>1</v>
      </c>
      <c r="AG92" s="59" t="s">
        <v>1539</v>
      </c>
      <c r="AH92" s="64" t="s">
        <v>45</v>
      </c>
      <c r="AI92" s="64" t="s">
        <v>46</v>
      </c>
      <c r="AJ92" s="198"/>
      <c r="AK92" s="202"/>
      <c r="AL92" s="202"/>
      <c r="AM92" s="202"/>
      <c r="AN92" s="202"/>
    </row>
    <row r="93" spans="1:51" s="28" customFormat="1" ht="27" customHeight="1" x14ac:dyDescent="0.25">
      <c r="A93" s="17">
        <v>88</v>
      </c>
      <c r="B93" s="8" t="s">
        <v>959</v>
      </c>
      <c r="C93" s="9" t="s">
        <v>35</v>
      </c>
      <c r="D93" s="9" t="s">
        <v>36</v>
      </c>
      <c r="E93" s="19">
        <v>42200</v>
      </c>
      <c r="F93" s="17" t="s">
        <v>998</v>
      </c>
      <c r="G93" s="17" t="s">
        <v>53</v>
      </c>
      <c r="H93" s="9">
        <v>4</v>
      </c>
      <c r="I93" s="9" t="s">
        <v>48</v>
      </c>
      <c r="J93" s="16">
        <v>42286</v>
      </c>
      <c r="K93" s="16">
        <v>42560</v>
      </c>
      <c r="L93" s="33" t="s">
        <v>1181</v>
      </c>
      <c r="M93" s="17" t="s">
        <v>37</v>
      </c>
      <c r="N93" s="19">
        <v>42193</v>
      </c>
      <c r="O93" s="17" t="s">
        <v>977</v>
      </c>
      <c r="P93" s="95">
        <v>35781</v>
      </c>
      <c r="Q93" s="139">
        <f t="shared" ref="Q93:Q98" ca="1" si="17">S93-P93</f>
        <v>10347.504750231485</v>
      </c>
      <c r="R93" s="288">
        <f t="shared" ca="1" si="16"/>
        <v>46128.504750231485</v>
      </c>
      <c r="S93" s="14">
        <f t="shared" ref="S93:S99" ca="1" si="18">NOW()</f>
        <v>46128.504750231485</v>
      </c>
      <c r="T93" s="18" t="s">
        <v>189</v>
      </c>
      <c r="U93" s="17" t="s">
        <v>143</v>
      </c>
      <c r="V93" s="17" t="s">
        <v>46</v>
      </c>
      <c r="W93" s="17" t="s">
        <v>46</v>
      </c>
      <c r="X93" s="18" t="s">
        <v>960</v>
      </c>
      <c r="Y93" s="17" t="s">
        <v>845</v>
      </c>
      <c r="Z93" s="17" t="s">
        <v>57</v>
      </c>
      <c r="AA93" s="161" t="s">
        <v>41</v>
      </c>
      <c r="AB93" s="8" t="s">
        <v>57</v>
      </c>
      <c r="AC93" s="42" t="s">
        <v>192</v>
      </c>
      <c r="AD93" s="33">
        <v>4</v>
      </c>
      <c r="AE93" s="33" t="s">
        <v>44</v>
      </c>
      <c r="AF93" s="33">
        <v>13</v>
      </c>
      <c r="AG93" s="9" t="s">
        <v>1008</v>
      </c>
      <c r="AH93" s="9" t="s">
        <v>45</v>
      </c>
      <c r="AI93" s="9" t="s">
        <v>51</v>
      </c>
      <c r="AJ93" s="9" t="s">
        <v>1009</v>
      </c>
      <c r="AK93" s="18"/>
      <c r="AL93" s="18"/>
      <c r="AM93" s="18"/>
      <c r="AN93" s="18"/>
    </row>
    <row r="94" spans="1:51" s="28" customFormat="1" ht="27" customHeight="1" x14ac:dyDescent="0.25">
      <c r="A94" s="17">
        <v>89</v>
      </c>
      <c r="B94" s="8" t="s">
        <v>961</v>
      </c>
      <c r="C94" s="9" t="s">
        <v>35</v>
      </c>
      <c r="D94" s="9" t="s">
        <v>36</v>
      </c>
      <c r="E94" s="19">
        <v>42195</v>
      </c>
      <c r="F94" s="17" t="s">
        <v>965</v>
      </c>
      <c r="G94" s="17" t="s">
        <v>125</v>
      </c>
      <c r="H94" s="9">
        <v>24</v>
      </c>
      <c r="I94" s="9" t="s">
        <v>287</v>
      </c>
      <c r="J94" s="16">
        <v>42229</v>
      </c>
      <c r="K94" s="16">
        <v>42785</v>
      </c>
      <c r="L94" s="100" t="s">
        <v>1027</v>
      </c>
      <c r="M94" s="17" t="s">
        <v>37</v>
      </c>
      <c r="N94" s="19">
        <v>42195</v>
      </c>
      <c r="O94" s="17" t="s">
        <v>237</v>
      </c>
      <c r="P94" s="95">
        <v>35369</v>
      </c>
      <c r="Q94" s="139">
        <f t="shared" ca="1" si="17"/>
        <v>10759.504750231485</v>
      </c>
      <c r="R94" s="288">
        <f t="shared" ca="1" si="16"/>
        <v>46128.504750231485</v>
      </c>
      <c r="S94" s="14">
        <f t="shared" ca="1" si="18"/>
        <v>46128.504750231485</v>
      </c>
      <c r="T94" s="18" t="s">
        <v>204</v>
      </c>
      <c r="U94" s="17" t="s">
        <v>39</v>
      </c>
      <c r="V94" s="17" t="s">
        <v>962</v>
      </c>
      <c r="W94" s="17" t="s">
        <v>46</v>
      </c>
      <c r="X94" s="18" t="s">
        <v>963</v>
      </c>
      <c r="Y94" s="17" t="s">
        <v>964</v>
      </c>
      <c r="Z94" s="17" t="s">
        <v>105</v>
      </c>
      <c r="AA94" s="161" t="s">
        <v>41</v>
      </c>
      <c r="AB94" s="8" t="s">
        <v>105</v>
      </c>
      <c r="AC94" s="42" t="s">
        <v>78</v>
      </c>
      <c r="AD94" s="33">
        <v>5</v>
      </c>
      <c r="AE94" s="33" t="s">
        <v>44</v>
      </c>
      <c r="AF94" s="33">
        <v>13</v>
      </c>
      <c r="AG94" s="9" t="s">
        <v>46</v>
      </c>
      <c r="AH94" s="9" t="s">
        <v>45</v>
      </c>
      <c r="AI94" s="9" t="s">
        <v>51</v>
      </c>
      <c r="AJ94" s="9" t="s">
        <v>249</v>
      </c>
      <c r="AK94" s="18"/>
      <c r="AL94" s="18"/>
      <c r="AM94" s="18"/>
      <c r="AN94" s="18"/>
    </row>
    <row r="95" spans="1:51" s="28" customFormat="1" ht="27" customHeight="1" x14ac:dyDescent="0.25">
      <c r="A95" s="17">
        <v>90</v>
      </c>
      <c r="B95" s="8" t="s">
        <v>637</v>
      </c>
      <c r="C95" s="9" t="s">
        <v>35</v>
      </c>
      <c r="D95" s="9" t="s">
        <v>36</v>
      </c>
      <c r="E95" s="19">
        <v>41989</v>
      </c>
      <c r="F95" s="19" t="s">
        <v>649</v>
      </c>
      <c r="G95" s="17" t="s">
        <v>66</v>
      </c>
      <c r="H95" s="9">
        <v>7</v>
      </c>
      <c r="I95" s="9" t="s">
        <v>250</v>
      </c>
      <c r="J95" s="16">
        <v>41975</v>
      </c>
      <c r="K95" s="16">
        <v>42498</v>
      </c>
      <c r="L95" s="100" t="s">
        <v>454</v>
      </c>
      <c r="M95" s="17" t="s">
        <v>37</v>
      </c>
      <c r="N95" s="19">
        <v>41985</v>
      </c>
      <c r="O95" s="17" t="s">
        <v>221</v>
      </c>
      <c r="P95" s="95">
        <v>35393</v>
      </c>
      <c r="Q95" s="139">
        <f t="shared" ca="1" si="17"/>
        <v>10735.504750231485</v>
      </c>
      <c r="R95" s="288">
        <f t="shared" ca="1" si="16"/>
        <v>46128.504750231485</v>
      </c>
      <c r="S95" s="14">
        <f t="shared" ca="1" si="18"/>
        <v>46128.504750231485</v>
      </c>
      <c r="T95" s="18" t="s">
        <v>103</v>
      </c>
      <c r="U95" s="17" t="s">
        <v>39</v>
      </c>
      <c r="V95" s="17" t="s">
        <v>638</v>
      </c>
      <c r="W95" s="17" t="s">
        <v>46</v>
      </c>
      <c r="X95" s="18" t="s">
        <v>639</v>
      </c>
      <c r="Y95" s="17" t="s">
        <v>399</v>
      </c>
      <c r="Z95" s="17" t="s">
        <v>42</v>
      </c>
      <c r="AA95" s="161" t="s">
        <v>41</v>
      </c>
      <c r="AB95" s="8" t="s">
        <v>42</v>
      </c>
      <c r="AC95" s="42" t="s">
        <v>78</v>
      </c>
      <c r="AD95" s="33">
        <v>5</v>
      </c>
      <c r="AE95" s="33" t="s">
        <v>261</v>
      </c>
      <c r="AF95" s="33">
        <v>13</v>
      </c>
      <c r="AG95" s="9" t="s">
        <v>646</v>
      </c>
      <c r="AH95" s="9" t="s">
        <v>45</v>
      </c>
      <c r="AI95" s="9" t="s">
        <v>51</v>
      </c>
      <c r="AJ95" s="9" t="s">
        <v>647</v>
      </c>
      <c r="AK95" s="18"/>
      <c r="AL95" s="18"/>
      <c r="AM95" s="18"/>
      <c r="AN95" s="18"/>
    </row>
    <row r="96" spans="1:51" s="28" customFormat="1" ht="36.75" customHeight="1" x14ac:dyDescent="0.25">
      <c r="A96" s="17">
        <v>91</v>
      </c>
      <c r="B96" s="18" t="s">
        <v>293</v>
      </c>
      <c r="C96" s="9" t="s">
        <v>117</v>
      </c>
      <c r="D96" s="9" t="s">
        <v>220</v>
      </c>
      <c r="E96" s="95">
        <v>41624</v>
      </c>
      <c r="F96" s="17" t="s">
        <v>294</v>
      </c>
      <c r="G96" s="17" t="s">
        <v>47</v>
      </c>
      <c r="H96" s="17">
        <v>20</v>
      </c>
      <c r="I96" s="17" t="s">
        <v>295</v>
      </c>
      <c r="J96" s="19">
        <v>41513</v>
      </c>
      <c r="K96" s="19">
        <v>42557</v>
      </c>
      <c r="L96" s="81" t="s">
        <v>467</v>
      </c>
      <c r="M96" s="17" t="s">
        <v>37</v>
      </c>
      <c r="N96" s="19">
        <v>41625</v>
      </c>
      <c r="O96" s="17" t="s">
        <v>156</v>
      </c>
      <c r="P96" s="95">
        <v>35296</v>
      </c>
      <c r="Q96" s="139">
        <f t="shared" ca="1" si="17"/>
        <v>10832.504750231485</v>
      </c>
      <c r="R96" s="288">
        <f t="shared" ca="1" si="16"/>
        <v>46128.504750231485</v>
      </c>
      <c r="S96" s="14">
        <f t="shared" ca="1" si="18"/>
        <v>46128.504750231485</v>
      </c>
      <c r="T96" s="18" t="s">
        <v>201</v>
      </c>
      <c r="U96" s="17" t="s">
        <v>55</v>
      </c>
      <c r="V96" s="17" t="s">
        <v>296</v>
      </c>
      <c r="W96" s="17" t="s">
        <v>46</v>
      </c>
      <c r="X96" s="18" t="s">
        <v>297</v>
      </c>
      <c r="Y96" s="17" t="s">
        <v>158</v>
      </c>
      <c r="Z96" s="17" t="s">
        <v>57</v>
      </c>
      <c r="AA96" s="161" t="s">
        <v>41</v>
      </c>
      <c r="AB96" s="33" t="s">
        <v>57</v>
      </c>
      <c r="AC96" s="42" t="s">
        <v>121</v>
      </c>
      <c r="AD96" s="33">
        <v>3</v>
      </c>
      <c r="AE96" s="33" t="s">
        <v>44</v>
      </c>
      <c r="AF96" s="33">
        <v>13</v>
      </c>
      <c r="AG96" s="9" t="s">
        <v>46</v>
      </c>
      <c r="AH96" s="9" t="s">
        <v>45</v>
      </c>
      <c r="AI96" s="9" t="s">
        <v>46</v>
      </c>
      <c r="AJ96" s="9"/>
      <c r="AK96" s="9"/>
      <c r="AL96" s="9"/>
      <c r="AM96" s="9"/>
      <c r="AN96" s="33"/>
    </row>
    <row r="97" spans="1:51" s="28" customFormat="1" ht="63.75" customHeight="1" x14ac:dyDescent="0.25">
      <c r="A97" s="17">
        <v>92</v>
      </c>
      <c r="B97" s="8" t="s">
        <v>298</v>
      </c>
      <c r="C97" s="9" t="s">
        <v>87</v>
      </c>
      <c r="D97" s="9" t="s">
        <v>93</v>
      </c>
      <c r="E97" s="19">
        <v>41159</v>
      </c>
      <c r="F97" s="17" t="s">
        <v>299</v>
      </c>
      <c r="G97" s="17" t="s">
        <v>125</v>
      </c>
      <c r="H97" s="17">
        <v>24</v>
      </c>
      <c r="I97" s="91" t="s">
        <v>145</v>
      </c>
      <c r="J97" s="19">
        <v>41093</v>
      </c>
      <c r="K97" s="19">
        <v>42538</v>
      </c>
      <c r="L97" s="81" t="s">
        <v>300</v>
      </c>
      <c r="M97" s="17" t="s">
        <v>37</v>
      </c>
      <c r="N97" s="16">
        <v>41159</v>
      </c>
      <c r="O97" s="9" t="s">
        <v>301</v>
      </c>
      <c r="P97" s="14">
        <v>33639</v>
      </c>
      <c r="Q97" s="139">
        <f t="shared" ca="1" si="17"/>
        <v>12489.504750231485</v>
      </c>
      <c r="R97" s="288">
        <f t="shared" ca="1" si="16"/>
        <v>46128.504750231485</v>
      </c>
      <c r="S97" s="14">
        <f t="shared" ca="1" si="18"/>
        <v>46128.504750231485</v>
      </c>
      <c r="T97" s="8" t="s">
        <v>109</v>
      </c>
      <c r="U97" s="9" t="s">
        <v>270</v>
      </c>
      <c r="V97" s="9" t="s">
        <v>302</v>
      </c>
      <c r="W97" s="9" t="s">
        <v>46</v>
      </c>
      <c r="X97" s="8" t="s">
        <v>208</v>
      </c>
      <c r="Y97" s="9" t="s">
        <v>303</v>
      </c>
      <c r="Z97" s="9" t="s">
        <v>50</v>
      </c>
      <c r="AA97" s="140" t="s">
        <v>41</v>
      </c>
      <c r="AB97" s="8" t="s">
        <v>304</v>
      </c>
      <c r="AC97" s="42" t="s">
        <v>85</v>
      </c>
      <c r="AD97" s="33">
        <v>4</v>
      </c>
      <c r="AE97" s="8" t="s">
        <v>44</v>
      </c>
      <c r="AF97" s="33">
        <v>13</v>
      </c>
      <c r="AG97" s="9" t="s">
        <v>46</v>
      </c>
      <c r="AH97" s="9" t="s">
        <v>305</v>
      </c>
      <c r="AI97" s="9" t="s">
        <v>51</v>
      </c>
      <c r="AJ97" s="9" t="s">
        <v>274</v>
      </c>
      <c r="AK97" s="8"/>
      <c r="AL97" s="8"/>
      <c r="AM97" s="8"/>
      <c r="AN97" s="8"/>
    </row>
    <row r="98" spans="1:51" s="28" customFormat="1" ht="50.25" customHeight="1" x14ac:dyDescent="0.25">
      <c r="A98" s="17">
        <v>93</v>
      </c>
      <c r="B98" s="8" t="s">
        <v>306</v>
      </c>
      <c r="C98" s="9" t="s">
        <v>63</v>
      </c>
      <c r="D98" s="9" t="s">
        <v>64</v>
      </c>
      <c r="E98" s="19">
        <v>42084</v>
      </c>
      <c r="F98" s="17" t="s">
        <v>512</v>
      </c>
      <c r="G98" s="17" t="s">
        <v>125</v>
      </c>
      <c r="H98" s="17">
        <v>24</v>
      </c>
      <c r="I98" s="17" t="s">
        <v>307</v>
      </c>
      <c r="J98" s="19">
        <v>40690</v>
      </c>
      <c r="K98" s="19">
        <v>42512</v>
      </c>
      <c r="L98" s="81" t="s">
        <v>750</v>
      </c>
      <c r="M98" s="17" t="s">
        <v>37</v>
      </c>
      <c r="N98" s="16">
        <v>40847</v>
      </c>
      <c r="O98" s="9" t="s">
        <v>301</v>
      </c>
      <c r="P98" s="14">
        <v>34375</v>
      </c>
      <c r="Q98" s="139">
        <f t="shared" ca="1" si="17"/>
        <v>11753.504750231485</v>
      </c>
      <c r="R98" s="288">
        <f t="shared" ca="1" si="16"/>
        <v>46128.504750231485</v>
      </c>
      <c r="S98" s="14">
        <f t="shared" ca="1" si="18"/>
        <v>46128.504750231485</v>
      </c>
      <c r="T98" s="8" t="s">
        <v>109</v>
      </c>
      <c r="U98" s="9" t="s">
        <v>39</v>
      </c>
      <c r="V98" s="9" t="s">
        <v>308</v>
      </c>
      <c r="W98" s="9" t="s">
        <v>309</v>
      </c>
      <c r="X98" s="8" t="s">
        <v>310</v>
      </c>
      <c r="Y98" s="9" t="s">
        <v>311</v>
      </c>
      <c r="Z98" s="9" t="s">
        <v>105</v>
      </c>
      <c r="AA98" s="140" t="s">
        <v>41</v>
      </c>
      <c r="AB98" s="8" t="s">
        <v>105</v>
      </c>
      <c r="AC98" s="42" t="s">
        <v>43</v>
      </c>
      <c r="AD98" s="33">
        <v>2</v>
      </c>
      <c r="AE98" s="8" t="s">
        <v>141</v>
      </c>
      <c r="AF98" s="33">
        <v>1</v>
      </c>
      <c r="AG98" s="165" t="s">
        <v>312</v>
      </c>
      <c r="AH98" s="9" t="s">
        <v>45</v>
      </c>
      <c r="AI98" s="9" t="s">
        <v>46</v>
      </c>
      <c r="AJ98" s="9"/>
      <c r="AK98" s="8"/>
      <c r="AL98" s="8"/>
      <c r="AM98" s="8"/>
      <c r="AN98" s="8"/>
    </row>
    <row r="99" spans="1:51" s="28" customFormat="1" ht="27" customHeight="1" x14ac:dyDescent="0.25">
      <c r="A99" s="17">
        <v>94</v>
      </c>
      <c r="B99" s="12" t="s">
        <v>1142</v>
      </c>
      <c r="C99" s="42" t="s">
        <v>63</v>
      </c>
      <c r="D99" s="42" t="s">
        <v>1234</v>
      </c>
      <c r="E99" s="43">
        <v>42312</v>
      </c>
      <c r="F99" s="46" t="s">
        <v>1236</v>
      </c>
      <c r="G99" s="46" t="s">
        <v>47</v>
      </c>
      <c r="H99" s="42">
        <v>1</v>
      </c>
      <c r="I99" s="42" t="s">
        <v>1241</v>
      </c>
      <c r="J99" s="44">
        <v>42382</v>
      </c>
      <c r="K99" s="44">
        <v>42488</v>
      </c>
      <c r="L99" s="100" t="s">
        <v>1494</v>
      </c>
      <c r="M99" s="46" t="s">
        <v>1300</v>
      </c>
      <c r="N99" s="43">
        <v>42304</v>
      </c>
      <c r="O99" s="46" t="s">
        <v>200</v>
      </c>
      <c r="P99" s="131">
        <v>36117</v>
      </c>
      <c r="Q99" s="46">
        <v>17</v>
      </c>
      <c r="R99" s="288">
        <f t="shared" ca="1" si="16"/>
        <v>46128.504750231485</v>
      </c>
      <c r="S99" s="136">
        <f t="shared" ca="1" si="18"/>
        <v>46128.504750231485</v>
      </c>
      <c r="T99" s="45" t="s">
        <v>1143</v>
      </c>
      <c r="U99" s="46" t="s">
        <v>55</v>
      </c>
      <c r="V99" s="46" t="s">
        <v>46</v>
      </c>
      <c r="W99" s="46" t="s">
        <v>46</v>
      </c>
      <c r="X99" s="122" t="s">
        <v>1144</v>
      </c>
      <c r="Y99" s="46" t="s">
        <v>1064</v>
      </c>
      <c r="Z99" s="46" t="s">
        <v>57</v>
      </c>
      <c r="AA99" s="153" t="s">
        <v>41</v>
      </c>
      <c r="AB99" s="46" t="s">
        <v>1261</v>
      </c>
      <c r="AC99" s="46" t="s">
        <v>1249</v>
      </c>
      <c r="AD99" s="122">
        <v>5</v>
      </c>
      <c r="AE99" s="46" t="s">
        <v>1246</v>
      </c>
      <c r="AF99" s="122">
        <v>13</v>
      </c>
      <c r="AG99" s="46" t="s">
        <v>46</v>
      </c>
      <c r="AH99" s="154" t="s">
        <v>45</v>
      </c>
      <c r="AI99" s="154" t="s">
        <v>51</v>
      </c>
      <c r="AJ99" s="42" t="s">
        <v>1262</v>
      </c>
      <c r="AK99" s="45"/>
      <c r="AL99" s="45"/>
      <c r="AM99" s="45"/>
      <c r="AN99" s="45"/>
      <c r="AO99" s="155"/>
      <c r="AP99" s="155"/>
      <c r="AQ99" s="155"/>
      <c r="AR99" s="155"/>
      <c r="AS99" s="155"/>
      <c r="AT99" s="155"/>
      <c r="AU99" s="155"/>
      <c r="AV99" s="155"/>
      <c r="AW99" s="155"/>
      <c r="AX99" s="155"/>
      <c r="AY99" s="155"/>
    </row>
    <row r="100" spans="1:51" s="207" customFormat="1" ht="27" customHeight="1" x14ac:dyDescent="0.25">
      <c r="A100" s="17">
        <v>95</v>
      </c>
      <c r="B100" s="280" t="s">
        <v>1475</v>
      </c>
      <c r="C100" s="160" t="s">
        <v>87</v>
      </c>
      <c r="D100" s="160" t="s">
        <v>39</v>
      </c>
      <c r="E100" s="281">
        <v>42383</v>
      </c>
      <c r="F100" s="282" t="s">
        <v>1460</v>
      </c>
      <c r="G100" s="282" t="s">
        <v>53</v>
      </c>
      <c r="H100" s="160">
        <v>4</v>
      </c>
      <c r="I100" s="232"/>
      <c r="J100" s="239"/>
      <c r="K100" s="239"/>
      <c r="L100" s="240"/>
      <c r="M100" s="238"/>
      <c r="N100" s="281">
        <v>42383</v>
      </c>
      <c r="O100" s="282" t="s">
        <v>1438</v>
      </c>
      <c r="P100" s="281">
        <v>35876</v>
      </c>
      <c r="Q100" s="160">
        <v>17</v>
      </c>
      <c r="R100" s="288">
        <f t="shared" ca="1" si="16"/>
        <v>46128.504750231485</v>
      </c>
      <c r="S100" s="287">
        <v>42387</v>
      </c>
      <c r="T100" s="292" t="s">
        <v>82</v>
      </c>
      <c r="U100" s="282" t="s">
        <v>39</v>
      </c>
      <c r="V100" s="282" t="s">
        <v>46</v>
      </c>
      <c r="W100" s="282" t="s">
        <v>46</v>
      </c>
      <c r="X100" s="292" t="s">
        <v>1434</v>
      </c>
      <c r="Y100" s="282" t="s">
        <v>1433</v>
      </c>
      <c r="Z100" s="282" t="s">
        <v>1230</v>
      </c>
      <c r="AA100" s="293" t="s">
        <v>41</v>
      </c>
      <c r="AB100" s="252" t="s">
        <v>57</v>
      </c>
      <c r="AC100" s="160" t="s">
        <v>1437</v>
      </c>
      <c r="AD100" s="253">
        <v>4</v>
      </c>
      <c r="AE100" s="253" t="s">
        <v>235</v>
      </c>
      <c r="AF100" s="253">
        <v>13</v>
      </c>
      <c r="AG100" s="294" t="s">
        <v>46</v>
      </c>
      <c r="AH100" s="294" t="s">
        <v>45</v>
      </c>
      <c r="AI100" s="294" t="s">
        <v>51</v>
      </c>
      <c r="AJ100" s="294" t="s">
        <v>151</v>
      </c>
      <c r="AK100" s="241"/>
      <c r="AL100" s="241"/>
      <c r="AM100" s="241"/>
      <c r="AN100" s="241"/>
    </row>
    <row r="101" spans="1:51" s="28" customFormat="1" ht="27" customHeight="1" x14ac:dyDescent="0.25">
      <c r="A101" s="17">
        <v>96</v>
      </c>
      <c r="B101" s="12" t="s">
        <v>1407</v>
      </c>
      <c r="C101" s="42" t="s">
        <v>117</v>
      </c>
      <c r="D101" s="42" t="s">
        <v>220</v>
      </c>
      <c r="E101" s="43">
        <v>42376</v>
      </c>
      <c r="F101" s="46" t="s">
        <v>1411</v>
      </c>
      <c r="G101" s="46" t="s">
        <v>47</v>
      </c>
      <c r="H101" s="42">
        <v>7</v>
      </c>
      <c r="I101" s="42"/>
      <c r="J101" s="44"/>
      <c r="K101" s="44"/>
      <c r="L101" s="100"/>
      <c r="M101" s="46"/>
      <c r="N101" s="43">
        <v>42376</v>
      </c>
      <c r="O101" s="46" t="s">
        <v>200</v>
      </c>
      <c r="P101" s="131">
        <v>37248</v>
      </c>
      <c r="Q101" s="46">
        <v>14</v>
      </c>
      <c r="R101" s="288">
        <f t="shared" ca="1" si="16"/>
        <v>46128.504750231485</v>
      </c>
      <c r="S101" s="136">
        <v>42380</v>
      </c>
      <c r="T101" s="45" t="s">
        <v>189</v>
      </c>
      <c r="U101" s="46" t="s">
        <v>39</v>
      </c>
      <c r="V101" s="46" t="s">
        <v>46</v>
      </c>
      <c r="W101" s="46" t="s">
        <v>46</v>
      </c>
      <c r="X101" s="122" t="s">
        <v>1424</v>
      </c>
      <c r="Y101" s="46" t="s">
        <v>1408</v>
      </c>
      <c r="Z101" s="46" t="s">
        <v>57</v>
      </c>
      <c r="AA101" s="153" t="s">
        <v>41</v>
      </c>
      <c r="AB101" s="46" t="s">
        <v>57</v>
      </c>
      <c r="AC101" s="46" t="s">
        <v>1259</v>
      </c>
      <c r="AD101" s="122">
        <v>4</v>
      </c>
      <c r="AE101" s="46" t="s">
        <v>235</v>
      </c>
      <c r="AF101" s="122">
        <v>13</v>
      </c>
      <c r="AG101" s="46" t="s">
        <v>46</v>
      </c>
      <c r="AH101" s="154" t="s">
        <v>45</v>
      </c>
      <c r="AI101" s="154" t="s">
        <v>51</v>
      </c>
      <c r="AJ101" s="42" t="s">
        <v>1402</v>
      </c>
      <c r="AK101" s="45"/>
      <c r="AL101" s="45"/>
      <c r="AM101" s="45"/>
      <c r="AN101" s="45"/>
      <c r="AO101" s="155"/>
      <c r="AP101" s="155"/>
      <c r="AQ101" s="155"/>
      <c r="AR101" s="155"/>
      <c r="AS101" s="155"/>
      <c r="AT101" s="155"/>
      <c r="AU101" s="155"/>
      <c r="AV101" s="155"/>
      <c r="AW101" s="155"/>
      <c r="AX101" s="155"/>
      <c r="AY101" s="155"/>
    </row>
    <row r="102" spans="1:51" s="28" customFormat="1" ht="27" customHeight="1" x14ac:dyDescent="0.25">
      <c r="A102" s="17">
        <v>97</v>
      </c>
      <c r="B102" s="8" t="s">
        <v>813</v>
      </c>
      <c r="C102" s="9" t="s">
        <v>87</v>
      </c>
      <c r="D102" s="9" t="s">
        <v>1234</v>
      </c>
      <c r="E102" s="19">
        <v>42144</v>
      </c>
      <c r="F102" s="17" t="s">
        <v>831</v>
      </c>
      <c r="G102" s="17" t="s">
        <v>53</v>
      </c>
      <c r="H102" s="9">
        <v>1</v>
      </c>
      <c r="I102" s="9" t="s">
        <v>210</v>
      </c>
      <c r="J102" s="16">
        <v>42186</v>
      </c>
      <c r="K102" s="16">
        <v>42458</v>
      </c>
      <c r="L102" s="33" t="s">
        <v>997</v>
      </c>
      <c r="M102" s="17" t="s">
        <v>37</v>
      </c>
      <c r="N102" s="19">
        <v>42135</v>
      </c>
      <c r="O102" s="17" t="s">
        <v>187</v>
      </c>
      <c r="P102" s="95">
        <v>35634</v>
      </c>
      <c r="Q102" s="139">
        <f ca="1">S102-P102</f>
        <v>10494.504750231485</v>
      </c>
      <c r="R102" s="288">
        <f t="shared" ca="1" si="16"/>
        <v>46128.504750231485</v>
      </c>
      <c r="S102" s="14">
        <f ca="1">NOW()</f>
        <v>46128.504750231485</v>
      </c>
      <c r="T102" s="18" t="s">
        <v>814</v>
      </c>
      <c r="U102" s="17" t="s">
        <v>96</v>
      </c>
      <c r="V102" s="17" t="s">
        <v>816</v>
      </c>
      <c r="W102" s="17" t="s">
        <v>46</v>
      </c>
      <c r="X102" s="18" t="s">
        <v>817</v>
      </c>
      <c r="Y102" s="17" t="s">
        <v>663</v>
      </c>
      <c r="Z102" s="17" t="s">
        <v>57</v>
      </c>
      <c r="AA102" s="161" t="s">
        <v>41</v>
      </c>
      <c r="AB102" s="8" t="s">
        <v>57</v>
      </c>
      <c r="AC102" s="42" t="s">
        <v>192</v>
      </c>
      <c r="AD102" s="33">
        <v>4</v>
      </c>
      <c r="AE102" s="33" t="s">
        <v>44</v>
      </c>
      <c r="AF102" s="33">
        <v>13</v>
      </c>
      <c r="AG102" s="9" t="s">
        <v>46</v>
      </c>
      <c r="AH102" s="9" t="s">
        <v>45</v>
      </c>
      <c r="AI102" s="9" t="s">
        <v>51</v>
      </c>
      <c r="AJ102" s="9" t="s">
        <v>858</v>
      </c>
      <c r="AK102" s="18"/>
      <c r="AL102" s="18"/>
      <c r="AM102" s="18"/>
      <c r="AN102" s="18"/>
    </row>
    <row r="103" spans="1:51" s="46" customFormat="1" ht="33" customHeight="1" x14ac:dyDescent="0.25">
      <c r="A103" s="17">
        <v>98</v>
      </c>
      <c r="B103" s="12" t="s">
        <v>1277</v>
      </c>
      <c r="C103" s="42" t="s">
        <v>117</v>
      </c>
      <c r="D103" s="42" t="s">
        <v>220</v>
      </c>
      <c r="E103" s="43">
        <v>42339</v>
      </c>
      <c r="F103" s="46" t="s">
        <v>1368</v>
      </c>
      <c r="G103" s="46" t="s">
        <v>840</v>
      </c>
      <c r="H103" s="42">
        <v>26</v>
      </c>
      <c r="I103" s="42"/>
      <c r="J103" s="44"/>
      <c r="K103" s="44"/>
      <c r="L103" s="100"/>
      <c r="N103" s="43">
        <v>42339</v>
      </c>
      <c r="O103" s="46" t="s">
        <v>133</v>
      </c>
      <c r="P103" s="131">
        <v>35975</v>
      </c>
      <c r="Q103" s="42">
        <v>17</v>
      </c>
      <c r="R103" s="288">
        <f t="shared" ca="1" si="16"/>
        <v>46128.504750231485</v>
      </c>
      <c r="S103" s="136">
        <v>42346</v>
      </c>
      <c r="T103" s="45" t="s">
        <v>1278</v>
      </c>
      <c r="U103" s="46" t="s">
        <v>39</v>
      </c>
      <c r="V103" s="46" t="s">
        <v>1279</v>
      </c>
      <c r="W103" s="46" t="s">
        <v>46</v>
      </c>
      <c r="X103" s="122" t="s">
        <v>1312</v>
      </c>
      <c r="Y103" s="46" t="s">
        <v>1280</v>
      </c>
      <c r="Z103" s="46" t="s">
        <v>1313</v>
      </c>
      <c r="AA103" s="46" t="s">
        <v>1197</v>
      </c>
      <c r="AB103" s="154" t="s">
        <v>1230</v>
      </c>
      <c r="AC103" s="42" t="s">
        <v>78</v>
      </c>
      <c r="AD103" s="48">
        <v>5</v>
      </c>
      <c r="AE103" s="48" t="s">
        <v>1246</v>
      </c>
      <c r="AF103" s="48">
        <v>13</v>
      </c>
      <c r="AG103" s="154" t="s">
        <v>46</v>
      </c>
      <c r="AH103" s="154" t="s">
        <v>1251</v>
      </c>
      <c r="AI103" s="154" t="s">
        <v>51</v>
      </c>
      <c r="AJ103" s="154" t="s">
        <v>1314</v>
      </c>
      <c r="AK103" s="45"/>
      <c r="AL103" s="45"/>
      <c r="AM103" s="45"/>
      <c r="AN103" s="45"/>
      <c r="AO103" s="45"/>
      <c r="AP103" s="45"/>
      <c r="AQ103" s="45"/>
      <c r="AR103" s="45"/>
      <c r="AS103" s="45"/>
      <c r="AT103" s="45"/>
      <c r="AU103" s="45"/>
      <c r="AV103" s="45"/>
      <c r="AW103" s="45"/>
      <c r="AX103" s="45"/>
      <c r="AY103" s="45"/>
    </row>
    <row r="104" spans="1:51" s="46" customFormat="1" ht="27" customHeight="1" x14ac:dyDescent="0.25">
      <c r="A104" s="17">
        <v>99</v>
      </c>
      <c r="B104" s="12" t="s">
        <v>1342</v>
      </c>
      <c r="C104" s="42" t="s">
        <v>35</v>
      </c>
      <c r="D104" s="42" t="s">
        <v>1234</v>
      </c>
      <c r="E104" s="43">
        <v>42341</v>
      </c>
      <c r="F104" s="46" t="s">
        <v>1343</v>
      </c>
      <c r="G104" s="46" t="s">
        <v>1377</v>
      </c>
      <c r="H104" s="42">
        <v>4</v>
      </c>
      <c r="I104" s="42" t="s">
        <v>48</v>
      </c>
      <c r="J104" s="44">
        <v>42283</v>
      </c>
      <c r="K104" s="44">
        <v>42574</v>
      </c>
      <c r="L104" s="100" t="s">
        <v>1192</v>
      </c>
      <c r="M104" s="46" t="s">
        <v>1300</v>
      </c>
      <c r="N104" s="43">
        <v>42341</v>
      </c>
      <c r="O104" s="46" t="s">
        <v>367</v>
      </c>
      <c r="P104" s="131">
        <v>36481</v>
      </c>
      <c r="Q104" s="42">
        <v>16</v>
      </c>
      <c r="R104" s="288">
        <f t="shared" ca="1" si="16"/>
        <v>46128.504750231485</v>
      </c>
      <c r="S104" s="136">
        <v>42346</v>
      </c>
      <c r="T104" s="45" t="s">
        <v>1228</v>
      </c>
      <c r="U104" s="46" t="s">
        <v>39</v>
      </c>
      <c r="V104" s="46" t="s">
        <v>1344</v>
      </c>
      <c r="W104" s="46" t="s">
        <v>46</v>
      </c>
      <c r="X104" s="122" t="s">
        <v>1345</v>
      </c>
      <c r="Y104" s="46" t="s">
        <v>1346</v>
      </c>
      <c r="Z104" s="46" t="s">
        <v>621</v>
      </c>
      <c r="AA104" s="46" t="s">
        <v>1197</v>
      </c>
      <c r="AB104" s="46" t="s">
        <v>334</v>
      </c>
      <c r="AC104" s="46" t="s">
        <v>78</v>
      </c>
      <c r="AD104" s="122">
        <v>5</v>
      </c>
      <c r="AE104" s="46" t="s">
        <v>1246</v>
      </c>
      <c r="AF104" s="122">
        <v>13</v>
      </c>
      <c r="AG104" s="25" t="s">
        <v>46</v>
      </c>
      <c r="AH104" s="25" t="s">
        <v>1251</v>
      </c>
      <c r="AI104" s="25" t="s">
        <v>51</v>
      </c>
      <c r="AJ104" s="46" t="s">
        <v>1347</v>
      </c>
    </row>
    <row r="105" spans="1:51" s="28" customFormat="1" ht="26.25" customHeight="1" x14ac:dyDescent="0.25">
      <c r="A105" s="17">
        <v>100</v>
      </c>
      <c r="B105" s="8" t="s">
        <v>314</v>
      </c>
      <c r="C105" s="9" t="s">
        <v>117</v>
      </c>
      <c r="D105" s="9" t="s">
        <v>1234</v>
      </c>
      <c r="E105" s="19">
        <v>41577</v>
      </c>
      <c r="F105" s="17" t="s">
        <v>315</v>
      </c>
      <c r="G105" s="17" t="s">
        <v>66</v>
      </c>
      <c r="H105" s="17">
        <v>24</v>
      </c>
      <c r="I105" s="17" t="s">
        <v>316</v>
      </c>
      <c r="J105" s="19">
        <v>41572</v>
      </c>
      <c r="K105" s="19">
        <v>43981</v>
      </c>
      <c r="L105" s="81" t="s">
        <v>527</v>
      </c>
      <c r="M105" s="17" t="s">
        <v>37</v>
      </c>
      <c r="N105" s="16">
        <v>41577</v>
      </c>
      <c r="O105" s="9" t="s">
        <v>49</v>
      </c>
      <c r="P105" s="14">
        <v>35808</v>
      </c>
      <c r="Q105" s="139">
        <f ca="1">S105-P105</f>
        <v>10320.504750231485</v>
      </c>
      <c r="R105" s="288">
        <f t="shared" ca="1" si="16"/>
        <v>46128.504750231485</v>
      </c>
      <c r="S105" s="14">
        <f ca="1">NOW()</f>
        <v>46128.504750231485</v>
      </c>
      <c r="T105" s="8" t="s">
        <v>109</v>
      </c>
      <c r="U105" s="9" t="s">
        <v>39</v>
      </c>
      <c r="V105" s="9" t="s">
        <v>317</v>
      </c>
      <c r="W105" s="9" t="s">
        <v>46</v>
      </c>
      <c r="X105" s="8" t="s">
        <v>318</v>
      </c>
      <c r="Y105" s="9" t="s">
        <v>319</v>
      </c>
      <c r="Z105" s="9" t="s">
        <v>42</v>
      </c>
      <c r="AA105" s="140" t="s">
        <v>41</v>
      </c>
      <c r="AB105" s="8" t="s">
        <v>58</v>
      </c>
      <c r="AC105" s="42" t="s">
        <v>78</v>
      </c>
      <c r="AD105" s="33">
        <v>5</v>
      </c>
      <c r="AE105" s="8" t="s">
        <v>100</v>
      </c>
      <c r="AF105" s="33">
        <v>8</v>
      </c>
      <c r="AG105" s="9" t="s">
        <v>320</v>
      </c>
      <c r="AH105" s="9" t="s">
        <v>45</v>
      </c>
      <c r="AI105" s="9" t="s">
        <v>46</v>
      </c>
      <c r="AJ105" s="9"/>
      <c r="AK105" s="8"/>
      <c r="AL105" s="8"/>
      <c r="AM105" s="8"/>
      <c r="AN105" s="8"/>
    </row>
    <row r="106" spans="1:51" s="28" customFormat="1" ht="38.25" customHeight="1" x14ac:dyDescent="0.25">
      <c r="A106" s="17">
        <v>101</v>
      </c>
      <c r="B106" s="8" t="s">
        <v>698</v>
      </c>
      <c r="C106" s="9" t="s">
        <v>87</v>
      </c>
      <c r="D106" s="9" t="s">
        <v>93</v>
      </c>
      <c r="E106" s="19">
        <v>42086</v>
      </c>
      <c r="F106" s="17" t="s">
        <v>754</v>
      </c>
      <c r="G106" s="17" t="s">
        <v>53</v>
      </c>
      <c r="H106" s="9" t="s">
        <v>699</v>
      </c>
      <c r="I106" s="9" t="s">
        <v>739</v>
      </c>
      <c r="J106" s="16">
        <v>42130</v>
      </c>
      <c r="K106" s="16">
        <v>42441</v>
      </c>
      <c r="L106" s="33" t="s">
        <v>827</v>
      </c>
      <c r="M106" s="17" t="s">
        <v>37</v>
      </c>
      <c r="N106" s="19">
        <v>42074</v>
      </c>
      <c r="O106" s="17" t="s">
        <v>752</v>
      </c>
      <c r="P106" s="95">
        <v>35711</v>
      </c>
      <c r="Q106" s="139">
        <f ca="1">S106-P106</f>
        <v>10417.504750231485</v>
      </c>
      <c r="R106" s="288">
        <f t="shared" ca="1" si="16"/>
        <v>46128.504750231485</v>
      </c>
      <c r="S106" s="14">
        <f ca="1">NOW()</f>
        <v>46128.504750231485</v>
      </c>
      <c r="T106" s="18" t="s">
        <v>700</v>
      </c>
      <c r="U106" s="17" t="s">
        <v>55</v>
      </c>
      <c r="V106" s="17" t="s">
        <v>46</v>
      </c>
      <c r="W106" s="17" t="s">
        <v>46</v>
      </c>
      <c r="X106" s="18" t="s">
        <v>701</v>
      </c>
      <c r="Y106" s="17" t="s">
        <v>674</v>
      </c>
      <c r="Z106" s="17" t="s">
        <v>57</v>
      </c>
      <c r="AA106" s="161" t="s">
        <v>41</v>
      </c>
      <c r="AB106" s="8" t="s">
        <v>57</v>
      </c>
      <c r="AC106" s="42" t="s">
        <v>85</v>
      </c>
      <c r="AD106" s="33">
        <v>4</v>
      </c>
      <c r="AE106" s="33" t="s">
        <v>44</v>
      </c>
      <c r="AF106" s="33">
        <v>13</v>
      </c>
      <c r="AG106" s="9" t="s">
        <v>760</v>
      </c>
      <c r="AH106" s="9" t="s">
        <v>45</v>
      </c>
      <c r="AI106" s="9" t="s">
        <v>51</v>
      </c>
      <c r="AJ106" s="9" t="s">
        <v>400</v>
      </c>
      <c r="AK106" s="18"/>
      <c r="AL106" s="18"/>
      <c r="AM106" s="18"/>
      <c r="AN106" s="18"/>
    </row>
    <row r="107" spans="1:51" s="175" customFormat="1" ht="27" customHeight="1" x14ac:dyDescent="0.25">
      <c r="A107" s="17">
        <v>102</v>
      </c>
      <c r="B107" s="49" t="s">
        <v>1354</v>
      </c>
      <c r="C107" s="50" t="s">
        <v>87</v>
      </c>
      <c r="D107" s="50" t="s">
        <v>93</v>
      </c>
      <c r="E107" s="51">
        <v>42341</v>
      </c>
      <c r="F107" s="53" t="s">
        <v>801</v>
      </c>
      <c r="G107" s="53" t="s">
        <v>1377</v>
      </c>
      <c r="H107" s="50">
        <v>4</v>
      </c>
      <c r="I107" s="50" t="s">
        <v>1243</v>
      </c>
      <c r="J107" s="52">
        <v>42230</v>
      </c>
      <c r="K107" s="52">
        <v>42574</v>
      </c>
      <c r="L107" s="188" t="s">
        <v>1192</v>
      </c>
      <c r="M107" s="53" t="s">
        <v>1300</v>
      </c>
      <c r="N107" s="51">
        <v>42341</v>
      </c>
      <c r="O107" s="53" t="s">
        <v>367</v>
      </c>
      <c r="P107" s="189">
        <v>36198</v>
      </c>
      <c r="Q107" s="160">
        <v>16</v>
      </c>
      <c r="R107" s="288">
        <f t="shared" ca="1" si="16"/>
        <v>46128.504750231485</v>
      </c>
      <c r="S107" s="129">
        <v>42346</v>
      </c>
      <c r="T107" s="54" t="s">
        <v>1228</v>
      </c>
      <c r="U107" s="53" t="s">
        <v>39</v>
      </c>
      <c r="V107" s="53" t="s">
        <v>1356</v>
      </c>
      <c r="W107" s="53" t="s">
        <v>1357</v>
      </c>
      <c r="X107" s="54" t="s">
        <v>1358</v>
      </c>
      <c r="Y107" s="53" t="s">
        <v>1359</v>
      </c>
      <c r="Z107" s="53" t="s">
        <v>105</v>
      </c>
      <c r="AA107" s="190" t="s">
        <v>41</v>
      </c>
      <c r="AB107" s="55" t="s">
        <v>334</v>
      </c>
      <c r="AC107" s="50" t="s">
        <v>78</v>
      </c>
      <c r="AD107" s="56">
        <v>5</v>
      </c>
      <c r="AE107" s="56" t="s">
        <v>1290</v>
      </c>
      <c r="AF107" s="56">
        <v>8</v>
      </c>
      <c r="AG107" s="57">
        <v>6441296370</v>
      </c>
      <c r="AH107" s="57" t="s">
        <v>1251</v>
      </c>
      <c r="AI107" s="57" t="s">
        <v>51</v>
      </c>
      <c r="AJ107" s="57" t="s">
        <v>1360</v>
      </c>
      <c r="AK107" s="191"/>
      <c r="AL107" s="191"/>
      <c r="AM107" s="191"/>
      <c r="AN107" s="191"/>
    </row>
    <row r="108" spans="1:51" s="28" customFormat="1" ht="27" customHeight="1" x14ac:dyDescent="0.25">
      <c r="A108" s="17">
        <v>103</v>
      </c>
      <c r="B108" s="8" t="s">
        <v>869</v>
      </c>
      <c r="C108" s="9" t="s">
        <v>87</v>
      </c>
      <c r="D108" s="9" t="s">
        <v>93</v>
      </c>
      <c r="E108" s="19">
        <v>42166</v>
      </c>
      <c r="F108" s="17" t="s">
        <v>886</v>
      </c>
      <c r="G108" s="17" t="s">
        <v>53</v>
      </c>
      <c r="H108" s="9">
        <v>1</v>
      </c>
      <c r="I108" s="9" t="s">
        <v>444</v>
      </c>
      <c r="J108" s="16">
        <v>42243</v>
      </c>
      <c r="K108" s="16">
        <v>42454</v>
      </c>
      <c r="L108" s="81" t="s">
        <v>1123</v>
      </c>
      <c r="M108" s="17" t="s">
        <v>37</v>
      </c>
      <c r="N108" s="19">
        <v>42164</v>
      </c>
      <c r="O108" s="17" t="s">
        <v>49</v>
      </c>
      <c r="P108" s="95">
        <v>35581</v>
      </c>
      <c r="Q108" s="139">
        <f ca="1">S108-P108</f>
        <v>10547.504750231485</v>
      </c>
      <c r="R108" s="288">
        <f t="shared" ca="1" si="16"/>
        <v>46128.504750231485</v>
      </c>
      <c r="S108" s="14">
        <f ca="1">NOW()</f>
        <v>46128.504750231485</v>
      </c>
      <c r="T108" s="18" t="s">
        <v>239</v>
      </c>
      <c r="U108" s="17" t="s">
        <v>39</v>
      </c>
      <c r="V108" s="17" t="s">
        <v>870</v>
      </c>
      <c r="W108" s="17" t="s">
        <v>46</v>
      </c>
      <c r="X108" s="18" t="s">
        <v>871</v>
      </c>
      <c r="Y108" s="17" t="s">
        <v>872</v>
      </c>
      <c r="Z108" s="17" t="s">
        <v>84</v>
      </c>
      <c r="AA108" s="161" t="s">
        <v>41</v>
      </c>
      <c r="AB108" s="8" t="s">
        <v>50</v>
      </c>
      <c r="AC108" s="42" t="s">
        <v>78</v>
      </c>
      <c r="AD108" s="33">
        <v>5</v>
      </c>
      <c r="AE108" s="33" t="s">
        <v>141</v>
      </c>
      <c r="AF108" s="33">
        <v>1</v>
      </c>
      <c r="AG108" s="9" t="s">
        <v>942</v>
      </c>
      <c r="AH108" s="9" t="s">
        <v>45</v>
      </c>
      <c r="AI108" s="9" t="s">
        <v>51</v>
      </c>
      <c r="AJ108" s="9" t="s">
        <v>75</v>
      </c>
      <c r="AK108" s="18"/>
      <c r="AL108" s="18"/>
      <c r="AM108" s="18"/>
      <c r="AN108" s="18"/>
    </row>
    <row r="109" spans="1:51" s="28" customFormat="1" ht="26.25" customHeight="1" x14ac:dyDescent="0.25">
      <c r="A109" s="17">
        <v>104</v>
      </c>
      <c r="B109" s="8" t="s">
        <v>322</v>
      </c>
      <c r="C109" s="9" t="s">
        <v>117</v>
      </c>
      <c r="D109" s="9" t="s">
        <v>220</v>
      </c>
      <c r="E109" s="19">
        <v>41332</v>
      </c>
      <c r="F109" s="17" t="s">
        <v>323</v>
      </c>
      <c r="G109" s="17" t="s">
        <v>125</v>
      </c>
      <c r="H109" s="17">
        <v>24</v>
      </c>
      <c r="I109" s="17" t="s">
        <v>324</v>
      </c>
      <c r="J109" s="19">
        <v>41054</v>
      </c>
      <c r="K109" s="19">
        <v>43016</v>
      </c>
      <c r="L109" s="81" t="s">
        <v>454</v>
      </c>
      <c r="M109" s="17" t="s">
        <v>37</v>
      </c>
      <c r="N109" s="16">
        <v>41332</v>
      </c>
      <c r="O109" s="14" t="s">
        <v>301</v>
      </c>
      <c r="P109" s="14">
        <v>34443</v>
      </c>
      <c r="Q109" s="139">
        <f ca="1">S109-P109</f>
        <v>11685.504750231485</v>
      </c>
      <c r="R109" s="288">
        <f t="shared" ca="1" si="16"/>
        <v>46128.504750231485</v>
      </c>
      <c r="S109" s="14">
        <f ca="1">NOW()</f>
        <v>46128.504750231485</v>
      </c>
      <c r="T109" s="8" t="s">
        <v>109</v>
      </c>
      <c r="U109" s="9" t="s">
        <v>39</v>
      </c>
      <c r="V109" s="9" t="s">
        <v>46</v>
      </c>
      <c r="W109" s="9" t="s">
        <v>46</v>
      </c>
      <c r="X109" s="8" t="s">
        <v>325</v>
      </c>
      <c r="Y109" s="9" t="s">
        <v>326</v>
      </c>
      <c r="Z109" s="9" t="s">
        <v>105</v>
      </c>
      <c r="AA109" s="140" t="s">
        <v>41</v>
      </c>
      <c r="AB109" s="8" t="s">
        <v>105</v>
      </c>
      <c r="AC109" s="42" t="s">
        <v>292</v>
      </c>
      <c r="AD109" s="33">
        <v>6</v>
      </c>
      <c r="AE109" s="8" t="s">
        <v>327</v>
      </c>
      <c r="AF109" s="33">
        <v>9</v>
      </c>
      <c r="AG109" s="9" t="s">
        <v>328</v>
      </c>
      <c r="AH109" s="9" t="s">
        <v>45</v>
      </c>
      <c r="AI109" s="9" t="s">
        <v>46</v>
      </c>
      <c r="AJ109" s="9"/>
      <c r="AK109" s="8"/>
      <c r="AL109" s="8"/>
      <c r="AM109" s="8"/>
      <c r="AN109" s="8"/>
    </row>
    <row r="110" spans="1:51" s="28" customFormat="1" ht="39" customHeight="1" x14ac:dyDescent="0.25">
      <c r="A110" s="17">
        <v>105</v>
      </c>
      <c r="B110" s="8" t="s">
        <v>707</v>
      </c>
      <c r="C110" s="9" t="s">
        <v>63</v>
      </c>
      <c r="D110" s="9" t="s">
        <v>64</v>
      </c>
      <c r="E110" s="19">
        <v>42076</v>
      </c>
      <c r="F110" s="17" t="s">
        <v>749</v>
      </c>
      <c r="G110" s="17" t="s">
        <v>125</v>
      </c>
      <c r="H110" s="9">
        <v>4</v>
      </c>
      <c r="I110" s="9" t="s">
        <v>507</v>
      </c>
      <c r="J110" s="16">
        <v>41984</v>
      </c>
      <c r="K110" s="16">
        <v>42431</v>
      </c>
      <c r="L110" s="81" t="s">
        <v>683</v>
      </c>
      <c r="M110" s="17" t="s">
        <v>37</v>
      </c>
      <c r="N110" s="19">
        <v>37693</v>
      </c>
      <c r="O110" s="17" t="s">
        <v>76</v>
      </c>
      <c r="P110" s="95">
        <v>35747</v>
      </c>
      <c r="Q110" s="139">
        <f ca="1">S110-P110</f>
        <v>10381.504750231485</v>
      </c>
      <c r="R110" s="288">
        <f t="shared" ca="1" si="16"/>
        <v>46128.504750231485</v>
      </c>
      <c r="S110" s="14">
        <f ca="1">NOW()</f>
        <v>46128.504750231485</v>
      </c>
      <c r="T110" s="18" t="s">
        <v>81</v>
      </c>
      <c r="U110" s="17" t="s">
        <v>39</v>
      </c>
      <c r="V110" s="17" t="s">
        <v>708</v>
      </c>
      <c r="W110" s="17" t="s">
        <v>709</v>
      </c>
      <c r="X110" s="18" t="s">
        <v>729</v>
      </c>
      <c r="Y110" s="17" t="s">
        <v>710</v>
      </c>
      <c r="Z110" s="17" t="s">
        <v>169</v>
      </c>
      <c r="AA110" s="161" t="s">
        <v>41</v>
      </c>
      <c r="AB110" s="18" t="s">
        <v>169</v>
      </c>
      <c r="AC110" s="46" t="s">
        <v>85</v>
      </c>
      <c r="AD110" s="81">
        <v>4</v>
      </c>
      <c r="AE110" s="33" t="s">
        <v>44</v>
      </c>
      <c r="AF110" s="33">
        <v>13</v>
      </c>
      <c r="AG110" s="17">
        <v>6421036021</v>
      </c>
      <c r="AH110" s="17" t="s">
        <v>45</v>
      </c>
      <c r="AI110" s="9" t="s">
        <v>51</v>
      </c>
      <c r="AJ110" s="9" t="s">
        <v>151</v>
      </c>
      <c r="AK110" s="18"/>
      <c r="AL110" s="18"/>
      <c r="AM110" s="18"/>
      <c r="AN110" s="18"/>
    </row>
    <row r="111" spans="1:51" s="28" customFormat="1" ht="38.25" customHeight="1" x14ac:dyDescent="0.25">
      <c r="A111" s="17">
        <v>106</v>
      </c>
      <c r="B111" s="8" t="s">
        <v>495</v>
      </c>
      <c r="C111" s="9" t="s">
        <v>117</v>
      </c>
      <c r="D111" s="9" t="s">
        <v>220</v>
      </c>
      <c r="E111" s="19">
        <v>41785</v>
      </c>
      <c r="F111" s="17" t="s">
        <v>506</v>
      </c>
      <c r="G111" s="17" t="s">
        <v>47</v>
      </c>
      <c r="H111" s="9">
        <v>1</v>
      </c>
      <c r="I111" s="9" t="s">
        <v>287</v>
      </c>
      <c r="J111" s="16">
        <v>41953</v>
      </c>
      <c r="K111" s="16">
        <v>42690</v>
      </c>
      <c r="L111" s="33" t="s">
        <v>967</v>
      </c>
      <c r="M111" s="17" t="s">
        <v>37</v>
      </c>
      <c r="N111" s="19">
        <v>41782</v>
      </c>
      <c r="O111" s="17" t="s">
        <v>102</v>
      </c>
      <c r="P111" s="95">
        <v>35566</v>
      </c>
      <c r="Q111" s="139">
        <f ca="1">S111-P111</f>
        <v>10562.504750231485</v>
      </c>
      <c r="R111" s="288">
        <f t="shared" ca="1" si="16"/>
        <v>46128.504750231485</v>
      </c>
      <c r="S111" s="14">
        <f ca="1">NOW()</f>
        <v>46128.504750231485</v>
      </c>
      <c r="T111" s="18" t="s">
        <v>267</v>
      </c>
      <c r="U111" s="17" t="s">
        <v>39</v>
      </c>
      <c r="V111" s="17" t="s">
        <v>46</v>
      </c>
      <c r="W111" s="17" t="s">
        <v>46</v>
      </c>
      <c r="X111" s="18" t="s">
        <v>496</v>
      </c>
      <c r="Y111" s="17" t="s">
        <v>497</v>
      </c>
      <c r="Z111" s="17" t="s">
        <v>50</v>
      </c>
      <c r="AA111" s="161" t="s">
        <v>41</v>
      </c>
      <c r="AB111" s="8" t="s">
        <v>238</v>
      </c>
      <c r="AC111" s="42" t="s">
        <v>222</v>
      </c>
      <c r="AD111" s="33">
        <v>6</v>
      </c>
      <c r="AE111" s="33" t="s">
        <v>44</v>
      </c>
      <c r="AF111" s="33">
        <v>13</v>
      </c>
      <c r="AG111" s="9" t="s">
        <v>499</v>
      </c>
      <c r="AH111" s="9" t="s">
        <v>45</v>
      </c>
      <c r="AI111" s="9" t="s">
        <v>46</v>
      </c>
      <c r="AJ111" s="9"/>
      <c r="AK111" s="18"/>
      <c r="AL111" s="18"/>
      <c r="AM111" s="18"/>
      <c r="AN111" s="18"/>
      <c r="AX111" s="166"/>
      <c r="AY111" s="166"/>
    </row>
    <row r="112" spans="1:51" s="28" customFormat="1" ht="23.25" customHeight="1" x14ac:dyDescent="0.2">
      <c r="A112" s="17">
        <v>107</v>
      </c>
      <c r="B112" s="58" t="s">
        <v>1406</v>
      </c>
      <c r="C112" s="42" t="s">
        <v>63</v>
      </c>
      <c r="D112" s="42" t="s">
        <v>1234</v>
      </c>
      <c r="E112" s="43">
        <v>42359</v>
      </c>
      <c r="F112" s="74"/>
      <c r="G112" s="74"/>
      <c r="H112" s="42">
        <v>4</v>
      </c>
      <c r="I112" s="9"/>
      <c r="J112" s="16"/>
      <c r="K112" s="16"/>
      <c r="L112" s="33"/>
      <c r="M112" s="17"/>
      <c r="N112" s="60">
        <v>42357</v>
      </c>
      <c r="O112" s="61" t="s">
        <v>49</v>
      </c>
      <c r="P112" s="60">
        <v>36443</v>
      </c>
      <c r="Q112" s="59">
        <v>16</v>
      </c>
      <c r="R112" s="62">
        <v>42377</v>
      </c>
      <c r="S112" s="62">
        <v>42377</v>
      </c>
      <c r="T112" s="63" t="s">
        <v>239</v>
      </c>
      <c r="U112" s="61" t="s">
        <v>39</v>
      </c>
      <c r="V112" s="61" t="s">
        <v>46</v>
      </c>
      <c r="W112" s="61" t="s">
        <v>46</v>
      </c>
      <c r="X112" s="80" t="s">
        <v>1540</v>
      </c>
      <c r="Y112" s="61" t="s">
        <v>1541</v>
      </c>
      <c r="Z112" s="61" t="s">
        <v>1404</v>
      </c>
      <c r="AA112" s="70" t="s">
        <v>41</v>
      </c>
      <c r="AB112" s="61" t="s">
        <v>1404</v>
      </c>
      <c r="AC112" s="61" t="s">
        <v>121</v>
      </c>
      <c r="AD112" s="80">
        <v>3</v>
      </c>
      <c r="AE112" s="61" t="s">
        <v>235</v>
      </c>
      <c r="AF112" s="80">
        <v>13</v>
      </c>
      <c r="AG112" s="61" t="s">
        <v>46</v>
      </c>
      <c r="AH112" s="61" t="s">
        <v>45</v>
      </c>
      <c r="AI112" s="61" t="s">
        <v>51</v>
      </c>
      <c r="AJ112" s="61" t="s">
        <v>1542</v>
      </c>
      <c r="AK112" s="18"/>
      <c r="AL112" s="18"/>
      <c r="AM112" s="18"/>
      <c r="AN112" s="18"/>
      <c r="AX112" s="166"/>
      <c r="AY112" s="166"/>
    </row>
    <row r="113" spans="1:51" s="28" customFormat="1" ht="26.25" customHeight="1" x14ac:dyDescent="0.25">
      <c r="A113" s="17">
        <v>108</v>
      </c>
      <c r="B113" s="8" t="s">
        <v>609</v>
      </c>
      <c r="C113" s="9" t="s">
        <v>35</v>
      </c>
      <c r="D113" s="9" t="s">
        <v>36</v>
      </c>
      <c r="E113" s="19">
        <v>41964</v>
      </c>
      <c r="F113" s="17" t="s">
        <v>627</v>
      </c>
      <c r="G113" s="17" t="s">
        <v>559</v>
      </c>
      <c r="H113" s="9">
        <v>26</v>
      </c>
      <c r="I113" s="9" t="s">
        <v>152</v>
      </c>
      <c r="J113" s="16">
        <v>41816</v>
      </c>
      <c r="K113" s="16">
        <v>42592</v>
      </c>
      <c r="L113" s="33" t="s">
        <v>605</v>
      </c>
      <c r="M113" s="17" t="s">
        <v>37</v>
      </c>
      <c r="N113" s="19">
        <v>41964</v>
      </c>
      <c r="O113" s="17" t="s">
        <v>127</v>
      </c>
      <c r="P113" s="95">
        <v>35712</v>
      </c>
      <c r="Q113" s="139">
        <f ca="1">S113-P113</f>
        <v>10416.504750231485</v>
      </c>
      <c r="R113" s="288">
        <f t="shared" ref="R113:S124" ca="1" si="19">NOW()</f>
        <v>46128.504750231485</v>
      </c>
      <c r="S113" s="14">
        <f t="shared" ca="1" si="19"/>
        <v>46128.504750231485</v>
      </c>
      <c r="T113" s="18" t="s">
        <v>610</v>
      </c>
      <c r="U113" s="17" t="s">
        <v>39</v>
      </c>
      <c r="V113" s="17" t="s">
        <v>356</v>
      </c>
      <c r="W113" s="17" t="s">
        <v>611</v>
      </c>
      <c r="X113" s="18" t="s">
        <v>612</v>
      </c>
      <c r="Y113" s="17" t="s">
        <v>41</v>
      </c>
      <c r="Z113" s="17" t="s">
        <v>169</v>
      </c>
      <c r="AA113" s="161" t="s">
        <v>41</v>
      </c>
      <c r="AB113" s="8" t="s">
        <v>169</v>
      </c>
      <c r="AC113" s="42" t="s">
        <v>85</v>
      </c>
      <c r="AD113" s="33">
        <v>4</v>
      </c>
      <c r="AE113" s="33" t="s">
        <v>100</v>
      </c>
      <c r="AF113" s="33">
        <v>8</v>
      </c>
      <c r="AG113" s="9" t="s">
        <v>631</v>
      </c>
      <c r="AH113" s="9" t="s">
        <v>45</v>
      </c>
      <c r="AI113" s="9" t="s">
        <v>51</v>
      </c>
      <c r="AJ113" s="9" t="s">
        <v>632</v>
      </c>
      <c r="AK113" s="18"/>
      <c r="AL113" s="18"/>
      <c r="AM113" s="18"/>
      <c r="AN113" s="18"/>
    </row>
    <row r="114" spans="1:51" s="28" customFormat="1" ht="27" customHeight="1" x14ac:dyDescent="0.25">
      <c r="A114" s="17">
        <v>109</v>
      </c>
      <c r="B114" s="8" t="s">
        <v>329</v>
      </c>
      <c r="C114" s="9" t="s">
        <v>87</v>
      </c>
      <c r="D114" s="9" t="s">
        <v>1234</v>
      </c>
      <c r="E114" s="19">
        <v>41050</v>
      </c>
      <c r="F114" s="17" t="s">
        <v>330</v>
      </c>
      <c r="G114" s="17" t="s">
        <v>125</v>
      </c>
      <c r="H114" s="17">
        <v>24</v>
      </c>
      <c r="I114" s="17" t="s">
        <v>145</v>
      </c>
      <c r="J114" s="19">
        <v>41162</v>
      </c>
      <c r="K114" s="19">
        <v>42501</v>
      </c>
      <c r="L114" s="81" t="s">
        <v>331</v>
      </c>
      <c r="M114" s="17" t="s">
        <v>37</v>
      </c>
      <c r="N114" s="19">
        <v>41050</v>
      </c>
      <c r="O114" s="9" t="s">
        <v>237</v>
      </c>
      <c r="P114" s="14">
        <v>34438</v>
      </c>
      <c r="Q114" s="139">
        <f ca="1">S114-P114</f>
        <v>11690.504750231485</v>
      </c>
      <c r="R114" s="288">
        <f t="shared" ca="1" si="19"/>
        <v>46128.504750231485</v>
      </c>
      <c r="S114" s="14">
        <f t="shared" ca="1" si="19"/>
        <v>46128.504750231485</v>
      </c>
      <c r="T114" s="8" t="s">
        <v>109</v>
      </c>
      <c r="U114" s="9" t="s">
        <v>39</v>
      </c>
      <c r="V114" s="9" t="s">
        <v>332</v>
      </c>
      <c r="W114" s="9" t="s">
        <v>46</v>
      </c>
      <c r="X114" s="8" t="s">
        <v>262</v>
      </c>
      <c r="Y114" s="9" t="s">
        <v>333</v>
      </c>
      <c r="Z114" s="9" t="s">
        <v>334</v>
      </c>
      <c r="AA114" s="140" t="s">
        <v>41</v>
      </c>
      <c r="AB114" s="8" t="s">
        <v>105</v>
      </c>
      <c r="AC114" s="42" t="s">
        <v>121</v>
      </c>
      <c r="AD114" s="33">
        <v>3</v>
      </c>
      <c r="AE114" s="8" t="s">
        <v>44</v>
      </c>
      <c r="AF114" s="33">
        <v>13</v>
      </c>
      <c r="AG114" s="9" t="s">
        <v>335</v>
      </c>
      <c r="AH114" s="9" t="s">
        <v>45</v>
      </c>
      <c r="AI114" s="9" t="s">
        <v>51</v>
      </c>
      <c r="AJ114" s="9" t="s">
        <v>336</v>
      </c>
      <c r="AK114" s="8"/>
      <c r="AL114" s="8"/>
      <c r="AM114" s="8"/>
      <c r="AN114" s="8"/>
    </row>
    <row r="115" spans="1:51" s="28" customFormat="1" ht="27" customHeight="1" x14ac:dyDescent="0.25">
      <c r="A115" s="17">
        <v>110</v>
      </c>
      <c r="B115" s="8" t="s">
        <v>702</v>
      </c>
      <c r="C115" s="9" t="s">
        <v>35</v>
      </c>
      <c r="D115" s="9" t="s">
        <v>36</v>
      </c>
      <c r="E115" s="19">
        <v>42076</v>
      </c>
      <c r="F115" s="17" t="s">
        <v>532</v>
      </c>
      <c r="G115" s="17" t="s">
        <v>125</v>
      </c>
      <c r="H115" s="9">
        <v>29</v>
      </c>
      <c r="I115" s="9" t="s">
        <v>560</v>
      </c>
      <c r="J115" s="16">
        <v>41915</v>
      </c>
      <c r="K115" s="16">
        <v>42519</v>
      </c>
      <c r="L115" s="33" t="s">
        <v>748</v>
      </c>
      <c r="M115" s="17" t="s">
        <v>37</v>
      </c>
      <c r="N115" s="19">
        <v>42076</v>
      </c>
      <c r="O115" s="17" t="s">
        <v>313</v>
      </c>
      <c r="P115" s="95">
        <v>35314</v>
      </c>
      <c r="Q115" s="139">
        <f ca="1">S115-P115</f>
        <v>10814.504750231485</v>
      </c>
      <c r="R115" s="288">
        <f t="shared" ca="1" si="19"/>
        <v>46128.504750231485</v>
      </c>
      <c r="S115" s="14">
        <f t="shared" ca="1" si="19"/>
        <v>46128.504750231485</v>
      </c>
      <c r="T115" s="18" t="s">
        <v>468</v>
      </c>
      <c r="U115" s="17" t="s">
        <v>39</v>
      </c>
      <c r="V115" s="17" t="s">
        <v>703</v>
      </c>
      <c r="W115" s="17" t="s">
        <v>46</v>
      </c>
      <c r="X115" s="18" t="s">
        <v>728</v>
      </c>
      <c r="Y115" s="17" t="s">
        <v>697</v>
      </c>
      <c r="Z115" s="17" t="s">
        <v>105</v>
      </c>
      <c r="AA115" s="161" t="s">
        <v>41</v>
      </c>
      <c r="AB115" s="18" t="s">
        <v>105</v>
      </c>
      <c r="AC115" s="46" t="s">
        <v>121</v>
      </c>
      <c r="AD115" s="81">
        <v>3</v>
      </c>
      <c r="AE115" s="33" t="s">
        <v>44</v>
      </c>
      <c r="AF115" s="33">
        <v>13</v>
      </c>
      <c r="AG115" s="17">
        <v>6441437514</v>
      </c>
      <c r="AH115" s="17" t="s">
        <v>45</v>
      </c>
      <c r="AI115" s="9" t="s">
        <v>51</v>
      </c>
      <c r="AJ115" s="9" t="s">
        <v>759</v>
      </c>
      <c r="AK115" s="18"/>
      <c r="AL115" s="18"/>
      <c r="AM115" s="18"/>
      <c r="AN115" s="18"/>
    </row>
    <row r="116" spans="1:51" s="28" customFormat="1" ht="26.25" customHeight="1" x14ac:dyDescent="0.25">
      <c r="A116" s="17">
        <v>111</v>
      </c>
      <c r="B116" s="8" t="s">
        <v>774</v>
      </c>
      <c r="C116" s="9" t="s">
        <v>87</v>
      </c>
      <c r="D116" s="9" t="s">
        <v>93</v>
      </c>
      <c r="E116" s="19">
        <v>42118</v>
      </c>
      <c r="F116" s="17" t="s">
        <v>1473</v>
      </c>
      <c r="G116" s="17" t="s">
        <v>47</v>
      </c>
      <c r="H116" s="9">
        <v>7</v>
      </c>
      <c r="I116" s="9" t="s">
        <v>444</v>
      </c>
      <c r="J116" s="16">
        <v>42146</v>
      </c>
      <c r="K116" s="16">
        <v>42418</v>
      </c>
      <c r="L116" s="33" t="s">
        <v>1474</v>
      </c>
      <c r="M116" s="17" t="s">
        <v>37</v>
      </c>
      <c r="N116" s="19">
        <v>42110</v>
      </c>
      <c r="O116" s="17" t="s">
        <v>49</v>
      </c>
      <c r="P116" s="95">
        <v>35372</v>
      </c>
      <c r="Q116" s="139">
        <f ca="1">S116-P116</f>
        <v>10756.504750231485</v>
      </c>
      <c r="R116" s="288">
        <f t="shared" ca="1" si="19"/>
        <v>46128.504750231485</v>
      </c>
      <c r="S116" s="14">
        <f t="shared" ca="1" si="19"/>
        <v>46128.504750231485</v>
      </c>
      <c r="T116" s="18" t="s">
        <v>103</v>
      </c>
      <c r="U116" s="17" t="s">
        <v>55</v>
      </c>
      <c r="V116" s="17" t="s">
        <v>46</v>
      </c>
      <c r="W116" s="17" t="s">
        <v>46</v>
      </c>
      <c r="X116" s="18" t="s">
        <v>772</v>
      </c>
      <c r="Y116" s="17" t="s">
        <v>773</v>
      </c>
      <c r="Z116" s="17" t="s">
        <v>57</v>
      </c>
      <c r="AA116" s="161" t="s">
        <v>41</v>
      </c>
      <c r="AB116" s="8" t="s">
        <v>57</v>
      </c>
      <c r="AC116" s="42" t="s">
        <v>192</v>
      </c>
      <c r="AD116" s="33">
        <v>4</v>
      </c>
      <c r="AE116" s="33" t="s">
        <v>44</v>
      </c>
      <c r="AF116" s="33">
        <v>13</v>
      </c>
      <c r="AG116" s="9" t="s">
        <v>46</v>
      </c>
      <c r="AH116" s="9" t="s">
        <v>45</v>
      </c>
      <c r="AI116" s="9" t="s">
        <v>51</v>
      </c>
      <c r="AJ116" s="9" t="s">
        <v>249</v>
      </c>
      <c r="AK116" s="18"/>
      <c r="AL116" s="18"/>
      <c r="AM116" s="18"/>
      <c r="AN116" s="18"/>
    </row>
    <row r="117" spans="1:51" s="28" customFormat="1" ht="27" customHeight="1" x14ac:dyDescent="0.25">
      <c r="A117" s="17">
        <v>112</v>
      </c>
      <c r="B117" s="8" t="s">
        <v>972</v>
      </c>
      <c r="C117" s="9" t="s">
        <v>87</v>
      </c>
      <c r="D117" s="9" t="s">
        <v>93</v>
      </c>
      <c r="E117" s="19">
        <v>42200</v>
      </c>
      <c r="F117" s="17" t="s">
        <v>976</v>
      </c>
      <c r="G117" s="17" t="s">
        <v>66</v>
      </c>
      <c r="H117" s="9">
        <v>7</v>
      </c>
      <c r="I117" s="9" t="s">
        <v>498</v>
      </c>
      <c r="J117" s="16">
        <v>42193</v>
      </c>
      <c r="K117" s="16">
        <v>42548</v>
      </c>
      <c r="L117" s="33" t="s">
        <v>446</v>
      </c>
      <c r="M117" s="17" t="s">
        <v>37</v>
      </c>
      <c r="N117" s="19">
        <v>42200</v>
      </c>
      <c r="O117" s="17" t="s">
        <v>49</v>
      </c>
      <c r="P117" s="95">
        <v>36020</v>
      </c>
      <c r="Q117" s="139">
        <f ca="1">S117-P117</f>
        <v>10108.504750231485</v>
      </c>
      <c r="R117" s="288">
        <f t="shared" ca="1" si="19"/>
        <v>46128.504750231485</v>
      </c>
      <c r="S117" s="14">
        <f t="shared" ca="1" si="19"/>
        <v>46128.504750231485</v>
      </c>
      <c r="T117" s="18" t="s">
        <v>103</v>
      </c>
      <c r="U117" s="17" t="s">
        <v>39</v>
      </c>
      <c r="V117" s="17" t="s">
        <v>973</v>
      </c>
      <c r="W117" s="17" t="s">
        <v>46</v>
      </c>
      <c r="X117" s="18" t="s">
        <v>974</v>
      </c>
      <c r="Y117" s="17" t="s">
        <v>975</v>
      </c>
      <c r="Z117" s="17" t="s">
        <v>42</v>
      </c>
      <c r="AA117" s="161" t="s">
        <v>41</v>
      </c>
      <c r="AB117" s="8" t="s">
        <v>42</v>
      </c>
      <c r="AC117" s="42" t="s">
        <v>121</v>
      </c>
      <c r="AD117" s="33">
        <v>3</v>
      </c>
      <c r="AE117" s="33" t="s">
        <v>44</v>
      </c>
      <c r="AF117" s="33">
        <v>13</v>
      </c>
      <c r="AG117" s="9" t="s">
        <v>1010</v>
      </c>
      <c r="AH117" s="9" t="s">
        <v>45</v>
      </c>
      <c r="AI117" s="9" t="s">
        <v>51</v>
      </c>
      <c r="AJ117" s="9" t="s">
        <v>336</v>
      </c>
      <c r="AK117" s="18"/>
      <c r="AL117" s="18"/>
      <c r="AM117" s="18"/>
      <c r="AN117" s="18"/>
    </row>
    <row r="118" spans="1:51" s="28" customFormat="1" ht="27" customHeight="1" x14ac:dyDescent="0.25">
      <c r="A118" s="17">
        <v>113</v>
      </c>
      <c r="B118" s="8" t="s">
        <v>1085</v>
      </c>
      <c r="C118" s="9" t="s">
        <v>117</v>
      </c>
      <c r="D118" s="9" t="s">
        <v>220</v>
      </c>
      <c r="E118" s="19">
        <v>42278</v>
      </c>
      <c r="F118" s="17" t="s">
        <v>1106</v>
      </c>
      <c r="G118" s="17" t="s">
        <v>47</v>
      </c>
      <c r="H118" s="9">
        <v>4</v>
      </c>
      <c r="I118" s="9" t="s">
        <v>260</v>
      </c>
      <c r="J118" s="16">
        <v>42339</v>
      </c>
      <c r="K118" s="16">
        <v>42544</v>
      </c>
      <c r="L118" s="100" t="s">
        <v>918</v>
      </c>
      <c r="M118" s="17" t="s">
        <v>37</v>
      </c>
      <c r="N118" s="19">
        <v>42271</v>
      </c>
      <c r="O118" s="17" t="s">
        <v>200</v>
      </c>
      <c r="P118" s="95" t="s">
        <v>262</v>
      </c>
      <c r="Q118" s="42">
        <v>16</v>
      </c>
      <c r="R118" s="288">
        <f t="shared" ca="1" si="19"/>
        <v>46128.504750231485</v>
      </c>
      <c r="S118" s="14">
        <f t="shared" ca="1" si="19"/>
        <v>46128.504750231485</v>
      </c>
      <c r="T118" s="18" t="s">
        <v>82</v>
      </c>
      <c r="U118" s="17" t="s">
        <v>39</v>
      </c>
      <c r="V118" s="17" t="s">
        <v>226</v>
      </c>
      <c r="W118" s="17" t="s">
        <v>1086</v>
      </c>
      <c r="X118" s="18" t="s">
        <v>1087</v>
      </c>
      <c r="Y118" s="17" t="s">
        <v>443</v>
      </c>
      <c r="Z118" s="17" t="s">
        <v>57</v>
      </c>
      <c r="AA118" s="161" t="s">
        <v>41</v>
      </c>
      <c r="AB118" s="23" t="s">
        <v>443</v>
      </c>
      <c r="AC118" s="154" t="s">
        <v>1168</v>
      </c>
      <c r="AD118" s="24">
        <v>2</v>
      </c>
      <c r="AE118" s="24" t="s">
        <v>44</v>
      </c>
      <c r="AF118" s="24">
        <v>13</v>
      </c>
      <c r="AG118" s="25" t="s">
        <v>46</v>
      </c>
      <c r="AH118" s="25" t="s">
        <v>45</v>
      </c>
      <c r="AI118" s="25" t="s">
        <v>51</v>
      </c>
      <c r="AJ118" s="25" t="s">
        <v>92</v>
      </c>
      <c r="AK118" s="18"/>
      <c r="AL118" s="18"/>
      <c r="AM118" s="18"/>
      <c r="AN118" s="18"/>
    </row>
    <row r="119" spans="1:51" s="28" customFormat="1" ht="27" customHeight="1" x14ac:dyDescent="0.25">
      <c r="A119" s="17">
        <v>114</v>
      </c>
      <c r="B119" s="8" t="s">
        <v>337</v>
      </c>
      <c r="C119" s="9" t="s">
        <v>63</v>
      </c>
      <c r="D119" s="9" t="s">
        <v>64</v>
      </c>
      <c r="E119" s="19">
        <v>41050</v>
      </c>
      <c r="F119" s="17" t="s">
        <v>338</v>
      </c>
      <c r="G119" s="17" t="s">
        <v>125</v>
      </c>
      <c r="H119" s="17">
        <v>24</v>
      </c>
      <c r="I119" s="17" t="s">
        <v>307</v>
      </c>
      <c r="J119" s="19">
        <v>40935</v>
      </c>
      <c r="K119" s="19">
        <v>42779</v>
      </c>
      <c r="L119" s="81" t="s">
        <v>339</v>
      </c>
      <c r="M119" s="17" t="s">
        <v>37</v>
      </c>
      <c r="N119" s="19">
        <v>41050</v>
      </c>
      <c r="O119" s="9" t="s">
        <v>245</v>
      </c>
      <c r="P119" s="14">
        <v>34116</v>
      </c>
      <c r="Q119" s="139">
        <f t="shared" ref="Q119:Q124" ca="1" si="20">S119-P119</f>
        <v>12012.504750231485</v>
      </c>
      <c r="R119" s="288">
        <f t="shared" ca="1" si="19"/>
        <v>46128.504750231485</v>
      </c>
      <c r="S119" s="14">
        <f t="shared" ca="1" si="19"/>
        <v>46128.504750231485</v>
      </c>
      <c r="T119" s="8" t="s">
        <v>109</v>
      </c>
      <c r="U119" s="9" t="s">
        <v>39</v>
      </c>
      <c r="V119" s="9" t="s">
        <v>89</v>
      </c>
      <c r="W119" s="9" t="s">
        <v>46</v>
      </c>
      <c r="X119" s="8" t="s">
        <v>340</v>
      </c>
      <c r="Y119" s="9" t="s">
        <v>341</v>
      </c>
      <c r="Z119" s="9" t="s">
        <v>334</v>
      </c>
      <c r="AA119" s="140" t="s">
        <v>41</v>
      </c>
      <c r="AB119" s="8" t="s">
        <v>105</v>
      </c>
      <c r="AC119" s="42" t="s">
        <v>78</v>
      </c>
      <c r="AD119" s="33">
        <v>5</v>
      </c>
      <c r="AE119" s="8" t="s">
        <v>44</v>
      </c>
      <c r="AF119" s="33">
        <v>13</v>
      </c>
      <c r="AG119" s="9" t="s">
        <v>342</v>
      </c>
      <c r="AH119" s="9" t="s">
        <v>45</v>
      </c>
      <c r="AI119" s="9" t="s">
        <v>51</v>
      </c>
      <c r="AJ119" s="9" t="s">
        <v>101</v>
      </c>
      <c r="AK119" s="8"/>
      <c r="AL119" s="8"/>
      <c r="AM119" s="8"/>
      <c r="AN119" s="8"/>
    </row>
    <row r="120" spans="1:51" s="28" customFormat="1" ht="27" customHeight="1" x14ac:dyDescent="0.25">
      <c r="A120" s="17">
        <v>115</v>
      </c>
      <c r="B120" s="8" t="s">
        <v>775</v>
      </c>
      <c r="C120" s="9" t="s">
        <v>63</v>
      </c>
      <c r="D120" s="9" t="s">
        <v>64</v>
      </c>
      <c r="E120" s="19">
        <v>42122</v>
      </c>
      <c r="F120" s="17" t="s">
        <v>812</v>
      </c>
      <c r="G120" s="17" t="s">
        <v>47</v>
      </c>
      <c r="H120" s="9">
        <v>10</v>
      </c>
      <c r="I120" s="9" t="s">
        <v>463</v>
      </c>
      <c r="J120" s="16">
        <v>42166</v>
      </c>
      <c r="K120" s="16">
        <v>42447</v>
      </c>
      <c r="L120" s="33" t="s">
        <v>1390</v>
      </c>
      <c r="M120" s="17" t="s">
        <v>37</v>
      </c>
      <c r="N120" s="19">
        <v>42111</v>
      </c>
      <c r="O120" s="17" t="s">
        <v>69</v>
      </c>
      <c r="P120" s="95">
        <v>35935</v>
      </c>
      <c r="Q120" s="139">
        <f t="shared" ca="1" si="20"/>
        <v>10193.504750231485</v>
      </c>
      <c r="R120" s="288">
        <f t="shared" ca="1" si="19"/>
        <v>46128.504750231485</v>
      </c>
      <c r="S120" s="14">
        <f t="shared" ca="1" si="19"/>
        <v>46128.504750231485</v>
      </c>
      <c r="T120" s="18" t="s">
        <v>95</v>
      </c>
      <c r="U120" s="17" t="s">
        <v>39</v>
      </c>
      <c r="V120" s="17" t="s">
        <v>46</v>
      </c>
      <c r="W120" s="17" t="s">
        <v>46</v>
      </c>
      <c r="X120" s="18" t="s">
        <v>776</v>
      </c>
      <c r="Y120" s="17" t="s">
        <v>537</v>
      </c>
      <c r="Z120" s="17" t="s">
        <v>57</v>
      </c>
      <c r="AA120" s="161" t="s">
        <v>41</v>
      </c>
      <c r="AB120" s="8" t="s">
        <v>154</v>
      </c>
      <c r="AC120" s="42" t="s">
        <v>85</v>
      </c>
      <c r="AD120" s="33">
        <v>4</v>
      </c>
      <c r="AE120" s="33" t="s">
        <v>44</v>
      </c>
      <c r="AF120" s="33">
        <v>13</v>
      </c>
      <c r="AG120" s="9" t="s">
        <v>805</v>
      </c>
      <c r="AH120" s="9" t="s">
        <v>45</v>
      </c>
      <c r="AI120" s="9" t="s">
        <v>51</v>
      </c>
      <c r="AJ120" s="9" t="s">
        <v>806</v>
      </c>
      <c r="AK120" s="18"/>
      <c r="AL120" s="18"/>
      <c r="AM120" s="18"/>
      <c r="AN120" s="18"/>
    </row>
    <row r="121" spans="1:51" s="28" customFormat="1" ht="27" customHeight="1" x14ac:dyDescent="0.25">
      <c r="A121" s="17">
        <v>116</v>
      </c>
      <c r="B121" s="8" t="s">
        <v>898</v>
      </c>
      <c r="C121" s="9" t="s">
        <v>117</v>
      </c>
      <c r="D121" s="9" t="s">
        <v>220</v>
      </c>
      <c r="E121" s="19">
        <v>42175</v>
      </c>
      <c r="F121" s="17" t="s">
        <v>675</v>
      </c>
      <c r="G121" s="17" t="s">
        <v>66</v>
      </c>
      <c r="H121" s="9">
        <v>1</v>
      </c>
      <c r="I121" s="9" t="s">
        <v>498</v>
      </c>
      <c r="J121" s="16">
        <v>42172</v>
      </c>
      <c r="K121" s="16">
        <v>42545</v>
      </c>
      <c r="L121" s="33" t="s">
        <v>1033</v>
      </c>
      <c r="M121" s="17" t="s">
        <v>37</v>
      </c>
      <c r="N121" s="19">
        <v>42174</v>
      </c>
      <c r="O121" s="17" t="s">
        <v>49</v>
      </c>
      <c r="P121" s="95">
        <v>35841</v>
      </c>
      <c r="Q121" s="139">
        <f t="shared" ca="1" si="20"/>
        <v>10287.504750231485</v>
      </c>
      <c r="R121" s="288">
        <f t="shared" ca="1" si="19"/>
        <v>46128.504750231485</v>
      </c>
      <c r="S121" s="14">
        <f t="shared" ca="1" si="19"/>
        <v>46128.504750231485</v>
      </c>
      <c r="T121" s="18" t="s">
        <v>288</v>
      </c>
      <c r="U121" s="17" t="s">
        <v>39</v>
      </c>
      <c r="V121" s="17" t="s">
        <v>902</v>
      </c>
      <c r="W121" s="17" t="s">
        <v>46</v>
      </c>
      <c r="X121" s="18" t="s">
        <v>905</v>
      </c>
      <c r="Y121" s="17" t="s">
        <v>906</v>
      </c>
      <c r="Z121" s="17" t="s">
        <v>42</v>
      </c>
      <c r="AA121" s="161" t="s">
        <v>41</v>
      </c>
      <c r="AB121" s="8" t="s">
        <v>246</v>
      </c>
      <c r="AC121" s="42" t="s">
        <v>78</v>
      </c>
      <c r="AD121" s="33">
        <v>5</v>
      </c>
      <c r="AE121" s="33" t="s">
        <v>44</v>
      </c>
      <c r="AF121" s="33">
        <v>13</v>
      </c>
      <c r="AG121" s="9" t="s">
        <v>46</v>
      </c>
      <c r="AH121" s="9" t="s">
        <v>45</v>
      </c>
      <c r="AI121" s="9" t="s">
        <v>46</v>
      </c>
      <c r="AJ121" s="9"/>
      <c r="AK121" s="18"/>
      <c r="AL121" s="18"/>
      <c r="AM121" s="18"/>
      <c r="AN121" s="18"/>
    </row>
    <row r="122" spans="1:51" s="28" customFormat="1" ht="26.25" customHeight="1" x14ac:dyDescent="0.25">
      <c r="A122" s="17">
        <v>117</v>
      </c>
      <c r="B122" s="8" t="s">
        <v>344</v>
      </c>
      <c r="C122" s="9" t="s">
        <v>35</v>
      </c>
      <c r="D122" s="9" t="s">
        <v>1234</v>
      </c>
      <c r="E122" s="19">
        <v>41085</v>
      </c>
      <c r="F122" s="19" t="s">
        <v>144</v>
      </c>
      <c r="G122" s="17" t="s">
        <v>66</v>
      </c>
      <c r="H122" s="17">
        <v>24</v>
      </c>
      <c r="I122" s="17" t="s">
        <v>145</v>
      </c>
      <c r="J122" s="19">
        <v>41079</v>
      </c>
      <c r="K122" s="19">
        <v>42523</v>
      </c>
      <c r="L122" s="81" t="s">
        <v>345</v>
      </c>
      <c r="M122" s="17" t="s">
        <v>37</v>
      </c>
      <c r="N122" s="19">
        <v>41085</v>
      </c>
      <c r="O122" s="9" t="s">
        <v>38</v>
      </c>
      <c r="P122" s="14">
        <v>34361</v>
      </c>
      <c r="Q122" s="139">
        <f t="shared" ca="1" si="20"/>
        <v>11767.504750231485</v>
      </c>
      <c r="R122" s="288">
        <f t="shared" ca="1" si="19"/>
        <v>46128.504750231485</v>
      </c>
      <c r="S122" s="14">
        <f t="shared" ca="1" si="19"/>
        <v>46128.504750231485</v>
      </c>
      <c r="T122" s="8" t="s">
        <v>109</v>
      </c>
      <c r="U122" s="9" t="s">
        <v>39</v>
      </c>
      <c r="V122" s="9" t="s">
        <v>89</v>
      </c>
      <c r="W122" s="9" t="s">
        <v>46</v>
      </c>
      <c r="X122" s="8" t="s">
        <v>346</v>
      </c>
      <c r="Y122" s="9" t="s">
        <v>149</v>
      </c>
      <c r="Z122" s="9" t="s">
        <v>40</v>
      </c>
      <c r="AA122" s="140" t="s">
        <v>41</v>
      </c>
      <c r="AB122" s="8" t="s">
        <v>347</v>
      </c>
      <c r="AC122" s="42" t="s">
        <v>78</v>
      </c>
      <c r="AD122" s="33">
        <v>5</v>
      </c>
      <c r="AE122" s="8" t="s">
        <v>44</v>
      </c>
      <c r="AF122" s="33">
        <v>13</v>
      </c>
      <c r="AG122" s="9" t="s">
        <v>348</v>
      </c>
      <c r="AH122" s="9" t="s">
        <v>45</v>
      </c>
      <c r="AI122" s="9" t="s">
        <v>51</v>
      </c>
      <c r="AJ122" s="9" t="s">
        <v>349</v>
      </c>
      <c r="AK122" s="8"/>
      <c r="AL122" s="8"/>
      <c r="AM122" s="8"/>
      <c r="AN122" s="8"/>
    </row>
    <row r="123" spans="1:51" s="28" customFormat="1" ht="27" customHeight="1" x14ac:dyDescent="0.25">
      <c r="A123" s="17">
        <v>118</v>
      </c>
      <c r="B123" s="8" t="s">
        <v>601</v>
      </c>
      <c r="C123" s="9" t="s">
        <v>63</v>
      </c>
      <c r="D123" s="9" t="s">
        <v>64</v>
      </c>
      <c r="E123" s="19">
        <v>41950</v>
      </c>
      <c r="F123" s="17" t="s">
        <v>602</v>
      </c>
      <c r="G123" s="17" t="s">
        <v>66</v>
      </c>
      <c r="H123" s="9">
        <v>20</v>
      </c>
      <c r="I123" s="9" t="s">
        <v>1525</v>
      </c>
      <c r="J123" s="16">
        <v>41870</v>
      </c>
      <c r="K123" s="16">
        <v>42498</v>
      </c>
      <c r="L123" s="33" t="s">
        <v>1422</v>
      </c>
      <c r="M123" s="17" t="s">
        <v>37</v>
      </c>
      <c r="N123" s="19">
        <v>41950</v>
      </c>
      <c r="O123" s="17" t="s">
        <v>200</v>
      </c>
      <c r="P123" s="95">
        <v>35955</v>
      </c>
      <c r="Q123" s="139">
        <f t="shared" ca="1" si="20"/>
        <v>10173.504750231485</v>
      </c>
      <c r="R123" s="288">
        <f t="shared" ca="1" si="19"/>
        <v>46128.504750231485</v>
      </c>
      <c r="S123" s="14">
        <f t="shared" ca="1" si="19"/>
        <v>46128.504750231485</v>
      </c>
      <c r="T123" s="18" t="s">
        <v>188</v>
      </c>
      <c r="U123" s="17" t="s">
        <v>39</v>
      </c>
      <c r="V123" s="17" t="s">
        <v>598</v>
      </c>
      <c r="W123" s="17" t="s">
        <v>46</v>
      </c>
      <c r="X123" s="18" t="s">
        <v>599</v>
      </c>
      <c r="Y123" s="17" t="s">
        <v>494</v>
      </c>
      <c r="Z123" s="17" t="s">
        <v>217</v>
      </c>
      <c r="AA123" s="161" t="s">
        <v>41</v>
      </c>
      <c r="AB123" s="8" t="s">
        <v>218</v>
      </c>
      <c r="AC123" s="42" t="s">
        <v>85</v>
      </c>
      <c r="AD123" s="33">
        <v>4</v>
      </c>
      <c r="AE123" s="33" t="s">
        <v>44</v>
      </c>
      <c r="AF123" s="33">
        <v>13</v>
      </c>
      <c r="AG123" s="9" t="s">
        <v>633</v>
      </c>
      <c r="AH123" s="9" t="s">
        <v>45</v>
      </c>
      <c r="AI123" s="9" t="s">
        <v>46</v>
      </c>
      <c r="AJ123" s="9"/>
      <c r="AK123" s="18"/>
      <c r="AL123" s="18"/>
      <c r="AM123" s="18"/>
      <c r="AN123" s="18"/>
    </row>
    <row r="124" spans="1:51" s="28" customFormat="1" ht="39" customHeight="1" x14ac:dyDescent="0.25">
      <c r="A124" s="17">
        <v>119</v>
      </c>
      <c r="B124" s="8" t="s">
        <v>455</v>
      </c>
      <c r="C124" s="9" t="s">
        <v>117</v>
      </c>
      <c r="D124" s="9" t="s">
        <v>1234</v>
      </c>
      <c r="E124" s="19">
        <v>40631</v>
      </c>
      <c r="F124" s="17" t="s">
        <v>350</v>
      </c>
      <c r="G124" s="17" t="s">
        <v>47</v>
      </c>
      <c r="H124" s="17" t="s">
        <v>452</v>
      </c>
      <c r="I124" s="91" t="s">
        <v>172</v>
      </c>
      <c r="J124" s="19">
        <v>40816</v>
      </c>
      <c r="K124" s="19">
        <v>43507</v>
      </c>
      <c r="L124" s="122" t="s">
        <v>466</v>
      </c>
      <c r="M124" s="17" t="s">
        <v>37</v>
      </c>
      <c r="N124" s="16">
        <v>40631</v>
      </c>
      <c r="O124" s="9" t="s">
        <v>76</v>
      </c>
      <c r="P124" s="14">
        <v>34242</v>
      </c>
      <c r="Q124" s="139">
        <f t="shared" ca="1" si="20"/>
        <v>11886.504750231485</v>
      </c>
      <c r="R124" s="288">
        <f t="shared" ca="1" si="19"/>
        <v>46128.504750231485</v>
      </c>
      <c r="S124" s="14">
        <f t="shared" ca="1" si="19"/>
        <v>46128.504750231485</v>
      </c>
      <c r="T124" s="8" t="s">
        <v>351</v>
      </c>
      <c r="U124" s="9" t="s">
        <v>39</v>
      </c>
      <c r="V124" s="9" t="s">
        <v>46</v>
      </c>
      <c r="W124" s="9" t="s">
        <v>46</v>
      </c>
      <c r="X124" s="8" t="s">
        <v>352</v>
      </c>
      <c r="Y124" s="9" t="s">
        <v>353</v>
      </c>
      <c r="Z124" s="9" t="s">
        <v>57</v>
      </c>
      <c r="AA124" s="9" t="s">
        <v>41</v>
      </c>
      <c r="AB124" s="8" t="s">
        <v>57</v>
      </c>
      <c r="AC124" s="42" t="s">
        <v>73</v>
      </c>
      <c r="AD124" s="33">
        <v>6</v>
      </c>
      <c r="AE124" s="8" t="s">
        <v>141</v>
      </c>
      <c r="AF124" s="33">
        <v>1</v>
      </c>
      <c r="AG124" s="9" t="s">
        <v>354</v>
      </c>
      <c r="AH124" s="9" t="s">
        <v>45</v>
      </c>
      <c r="AI124" s="9" t="s">
        <v>51</v>
      </c>
      <c r="AJ124" s="9" t="s">
        <v>355</v>
      </c>
      <c r="AK124" s="8"/>
      <c r="AL124" s="8"/>
      <c r="AM124" s="8"/>
      <c r="AN124" s="8"/>
    </row>
    <row r="125" spans="1:51" s="175" customFormat="1" ht="27" customHeight="1" x14ac:dyDescent="0.25">
      <c r="A125" s="17">
        <v>120</v>
      </c>
      <c r="B125" s="12" t="s">
        <v>1282</v>
      </c>
      <c r="C125" s="42" t="s">
        <v>117</v>
      </c>
      <c r="D125" s="42" t="s">
        <v>220</v>
      </c>
      <c r="E125" s="43">
        <v>42333</v>
      </c>
      <c r="F125" s="46" t="s">
        <v>1372</v>
      </c>
      <c r="G125" s="46" t="s">
        <v>1373</v>
      </c>
      <c r="H125" s="42">
        <v>7</v>
      </c>
      <c r="I125" s="42" t="s">
        <v>463</v>
      </c>
      <c r="J125" s="44">
        <v>42391</v>
      </c>
      <c r="K125" s="44">
        <v>42662</v>
      </c>
      <c r="L125" s="100" t="s">
        <v>1239</v>
      </c>
      <c r="M125" s="46" t="s">
        <v>37</v>
      </c>
      <c r="N125" s="43">
        <v>42333</v>
      </c>
      <c r="O125" s="46" t="s">
        <v>156</v>
      </c>
      <c r="P125" s="131">
        <v>36137</v>
      </c>
      <c r="Q125" s="46">
        <v>16</v>
      </c>
      <c r="R125" s="288">
        <f ca="1">NOW()</f>
        <v>46128.504750231485</v>
      </c>
      <c r="S125" s="136">
        <v>42345</v>
      </c>
      <c r="T125" s="45" t="s">
        <v>103</v>
      </c>
      <c r="U125" s="46" t="s">
        <v>122</v>
      </c>
      <c r="V125" s="46" t="s">
        <v>46</v>
      </c>
      <c r="W125" s="46" t="s">
        <v>46</v>
      </c>
      <c r="X125" s="122" t="s">
        <v>1283</v>
      </c>
      <c r="Y125" s="46" t="s">
        <v>1284</v>
      </c>
      <c r="Z125" s="46" t="s">
        <v>1230</v>
      </c>
      <c r="AA125" s="153" t="s">
        <v>1197</v>
      </c>
      <c r="AB125" s="154" t="s">
        <v>40</v>
      </c>
      <c r="AC125" s="42" t="s">
        <v>1285</v>
      </c>
      <c r="AD125" s="48">
        <v>2</v>
      </c>
      <c r="AE125" s="48" t="s">
        <v>1246</v>
      </c>
      <c r="AF125" s="48">
        <v>13</v>
      </c>
      <c r="AG125" s="154" t="s">
        <v>46</v>
      </c>
      <c r="AH125" s="154" t="s">
        <v>1251</v>
      </c>
      <c r="AI125" s="154" t="s">
        <v>51</v>
      </c>
      <c r="AJ125" s="42" t="s">
        <v>75</v>
      </c>
      <c r="AK125" s="45"/>
      <c r="AL125" s="45"/>
      <c r="AM125" s="45"/>
      <c r="AN125" s="45"/>
      <c r="AO125" s="155"/>
      <c r="AP125" s="155"/>
      <c r="AQ125" s="155"/>
      <c r="AR125" s="155"/>
      <c r="AS125" s="155"/>
      <c r="AT125" s="155"/>
      <c r="AU125" s="155"/>
      <c r="AV125" s="155"/>
      <c r="AW125" s="155"/>
      <c r="AX125" s="155"/>
      <c r="AY125" s="155"/>
    </row>
    <row r="126" spans="1:51" s="28" customFormat="1" ht="27" customHeight="1" x14ac:dyDescent="0.25">
      <c r="A126" s="17">
        <v>121</v>
      </c>
      <c r="B126" s="8" t="s">
        <v>841</v>
      </c>
      <c r="C126" s="9" t="s">
        <v>117</v>
      </c>
      <c r="D126" s="9" t="s">
        <v>220</v>
      </c>
      <c r="E126" s="19">
        <v>42153</v>
      </c>
      <c r="F126" s="17" t="s">
        <v>842</v>
      </c>
      <c r="G126" s="17" t="s">
        <v>53</v>
      </c>
      <c r="H126" s="9">
        <v>4</v>
      </c>
      <c r="I126" s="9" t="s">
        <v>444</v>
      </c>
      <c r="J126" s="16">
        <v>42188</v>
      </c>
      <c r="K126" s="16">
        <v>42425</v>
      </c>
      <c r="L126" s="33" t="s">
        <v>1021</v>
      </c>
      <c r="M126" s="17" t="s">
        <v>37</v>
      </c>
      <c r="N126" s="19">
        <v>42101</v>
      </c>
      <c r="O126" s="17" t="s">
        <v>843</v>
      </c>
      <c r="P126" s="95">
        <v>36410</v>
      </c>
      <c r="Q126" s="139">
        <f ca="1">S126-P126</f>
        <v>9718.5047502314846</v>
      </c>
      <c r="R126" s="288">
        <f ca="1">NOW()</f>
        <v>46128.504750231485</v>
      </c>
      <c r="S126" s="14">
        <f ca="1">NOW()</f>
        <v>46128.504750231485</v>
      </c>
      <c r="T126" s="18" t="s">
        <v>82</v>
      </c>
      <c r="U126" s="17" t="s">
        <v>122</v>
      </c>
      <c r="V126" s="17" t="s">
        <v>363</v>
      </c>
      <c r="W126" s="17" t="s">
        <v>46</v>
      </c>
      <c r="X126" s="18" t="s">
        <v>844</v>
      </c>
      <c r="Y126" s="17" t="s">
        <v>845</v>
      </c>
      <c r="Z126" s="17" t="s">
        <v>57</v>
      </c>
      <c r="AA126" s="161" t="s">
        <v>41</v>
      </c>
      <c r="AB126" s="8" t="s">
        <v>57</v>
      </c>
      <c r="AC126" s="42" t="s">
        <v>854</v>
      </c>
      <c r="AD126" s="33">
        <v>2</v>
      </c>
      <c r="AE126" s="33" t="s">
        <v>44</v>
      </c>
      <c r="AF126" s="33">
        <v>13</v>
      </c>
      <c r="AG126" s="9" t="s">
        <v>46</v>
      </c>
      <c r="AH126" s="9" t="s">
        <v>45</v>
      </c>
      <c r="AI126" s="9" t="s">
        <v>51</v>
      </c>
      <c r="AJ126" s="9" t="s">
        <v>667</v>
      </c>
      <c r="AK126" s="18"/>
      <c r="AL126" s="18"/>
      <c r="AM126" s="18"/>
      <c r="AN126" s="18"/>
    </row>
    <row r="127" spans="1:51" s="155" customFormat="1" ht="27" customHeight="1" x14ac:dyDescent="0.25">
      <c r="A127" s="17">
        <v>122</v>
      </c>
      <c r="B127" s="12" t="s">
        <v>1198</v>
      </c>
      <c r="C127" s="42" t="s">
        <v>63</v>
      </c>
      <c r="D127" s="42" t="s">
        <v>1234</v>
      </c>
      <c r="E127" s="43">
        <v>42314</v>
      </c>
      <c r="F127" s="46" t="s">
        <v>1199</v>
      </c>
      <c r="G127" s="46" t="s">
        <v>125</v>
      </c>
      <c r="H127" s="42">
        <v>1</v>
      </c>
      <c r="I127" s="42" t="s">
        <v>157</v>
      </c>
      <c r="J127" s="44">
        <v>42153</v>
      </c>
      <c r="K127" s="44">
        <v>42465</v>
      </c>
      <c r="L127" s="100" t="s">
        <v>1192</v>
      </c>
      <c r="M127" s="46" t="s">
        <v>37</v>
      </c>
      <c r="N127" s="43">
        <v>42314</v>
      </c>
      <c r="O127" s="46" t="s">
        <v>1059</v>
      </c>
      <c r="P127" s="131">
        <v>35498</v>
      </c>
      <c r="Q127" s="42">
        <v>18</v>
      </c>
      <c r="R127" s="288">
        <f ca="1">NOW()</f>
        <v>46128.504750231485</v>
      </c>
      <c r="S127" s="136">
        <f ca="1">NOW()</f>
        <v>46128.504750231485</v>
      </c>
      <c r="T127" s="45" t="s">
        <v>1200</v>
      </c>
      <c r="U127" s="46" t="s">
        <v>39</v>
      </c>
      <c r="V127" s="46" t="s">
        <v>1201</v>
      </c>
      <c r="W127" s="46" t="s">
        <v>46</v>
      </c>
      <c r="X127" s="122" t="s">
        <v>1202</v>
      </c>
      <c r="Y127" s="46" t="s">
        <v>1203</v>
      </c>
      <c r="Z127" s="46" t="s">
        <v>105</v>
      </c>
      <c r="AA127" s="153" t="s">
        <v>1197</v>
      </c>
      <c r="AB127" s="47" t="s">
        <v>105</v>
      </c>
      <c r="AC127" s="42" t="s">
        <v>1245</v>
      </c>
      <c r="AD127" s="48">
        <v>3</v>
      </c>
      <c r="AE127" s="48" t="s">
        <v>1246</v>
      </c>
      <c r="AF127" s="48">
        <v>13</v>
      </c>
      <c r="AG127" s="154" t="s">
        <v>46</v>
      </c>
      <c r="AH127" s="154" t="s">
        <v>45</v>
      </c>
      <c r="AI127" s="154" t="s">
        <v>51</v>
      </c>
      <c r="AJ127" s="42" t="s">
        <v>1248</v>
      </c>
      <c r="AK127" s="45"/>
      <c r="AL127" s="45"/>
      <c r="AM127" s="45"/>
      <c r="AN127" s="45"/>
    </row>
    <row r="128" spans="1:51" s="28" customFormat="1" ht="27" customHeight="1" x14ac:dyDescent="0.25">
      <c r="A128" s="17">
        <v>123</v>
      </c>
      <c r="B128" s="8" t="s">
        <v>1063</v>
      </c>
      <c r="C128" s="9" t="s">
        <v>87</v>
      </c>
      <c r="D128" s="9" t="s">
        <v>1234</v>
      </c>
      <c r="E128" s="19">
        <v>42215</v>
      </c>
      <c r="F128" s="17" t="s">
        <v>1004</v>
      </c>
      <c r="G128" s="17" t="s">
        <v>47</v>
      </c>
      <c r="H128" s="9">
        <v>29</v>
      </c>
      <c r="I128" s="9" t="s">
        <v>48</v>
      </c>
      <c r="J128" s="16">
        <v>42235</v>
      </c>
      <c r="K128" s="16">
        <v>42573</v>
      </c>
      <c r="L128" s="33" t="s">
        <v>1062</v>
      </c>
      <c r="M128" s="17" t="s">
        <v>37</v>
      </c>
      <c r="N128" s="19">
        <v>42206</v>
      </c>
      <c r="O128" s="17" t="s">
        <v>133</v>
      </c>
      <c r="P128" s="95">
        <v>35928</v>
      </c>
      <c r="Q128" s="139">
        <f ca="1">S128-P128</f>
        <v>10200.504750231485</v>
      </c>
      <c r="R128" s="288">
        <f ca="1">NOW()</f>
        <v>46128.504750231485</v>
      </c>
      <c r="S128" s="14">
        <f ca="1">NOW()</f>
        <v>46128.504750231485</v>
      </c>
      <c r="T128" s="18" t="s">
        <v>991</v>
      </c>
      <c r="U128" s="17" t="s">
        <v>39</v>
      </c>
      <c r="V128" s="17" t="s">
        <v>46</v>
      </c>
      <c r="W128" s="17" t="s">
        <v>46</v>
      </c>
      <c r="X128" s="18" t="s">
        <v>994</v>
      </c>
      <c r="Y128" s="17" t="s">
        <v>56</v>
      </c>
      <c r="Z128" s="17" t="s">
        <v>57</v>
      </c>
      <c r="AA128" s="161" t="s">
        <v>41</v>
      </c>
      <c r="AB128" s="8" t="s">
        <v>57</v>
      </c>
      <c r="AC128" s="42" t="s">
        <v>78</v>
      </c>
      <c r="AD128" s="33">
        <v>5</v>
      </c>
      <c r="AE128" s="33" t="s">
        <v>44</v>
      </c>
      <c r="AF128" s="33">
        <v>13</v>
      </c>
      <c r="AG128" s="9" t="s">
        <v>46</v>
      </c>
      <c r="AH128" s="9" t="s">
        <v>45</v>
      </c>
      <c r="AI128" s="9" t="s">
        <v>51</v>
      </c>
      <c r="AJ128" s="9" t="s">
        <v>101</v>
      </c>
      <c r="AK128" s="18"/>
      <c r="AL128" s="18"/>
      <c r="AM128" s="18"/>
      <c r="AN128" s="18"/>
    </row>
    <row r="129" spans="1:51" s="155" customFormat="1" ht="27" customHeight="1" x14ac:dyDescent="0.2">
      <c r="A129" s="17">
        <v>124</v>
      </c>
      <c r="B129" s="8" t="s">
        <v>1385</v>
      </c>
      <c r="C129" s="9" t="s">
        <v>63</v>
      </c>
      <c r="D129" s="9" t="s">
        <v>64</v>
      </c>
      <c r="E129" s="19">
        <v>42351</v>
      </c>
      <c r="F129" s="17" t="s">
        <v>1397</v>
      </c>
      <c r="G129" s="17" t="s">
        <v>1398</v>
      </c>
      <c r="H129" s="9" t="s">
        <v>1400</v>
      </c>
      <c r="I129" s="9"/>
      <c r="J129" s="16"/>
      <c r="K129" s="16"/>
      <c r="L129" s="100"/>
      <c r="M129" s="17"/>
      <c r="N129" s="60">
        <v>42359</v>
      </c>
      <c r="O129" s="61" t="s">
        <v>200</v>
      </c>
      <c r="P129" s="60">
        <v>35978</v>
      </c>
      <c r="Q129" s="103">
        <v>17</v>
      </c>
      <c r="R129" s="59">
        <v>17</v>
      </c>
      <c r="S129" s="62">
        <v>42377</v>
      </c>
      <c r="T129" s="63" t="s">
        <v>1543</v>
      </c>
      <c r="U129" s="61" t="s">
        <v>96</v>
      </c>
      <c r="V129" s="61" t="s">
        <v>46</v>
      </c>
      <c r="W129" s="61" t="s">
        <v>46</v>
      </c>
      <c r="X129" s="80" t="s">
        <v>1544</v>
      </c>
      <c r="Y129" s="61" t="s">
        <v>564</v>
      </c>
      <c r="Z129" s="61" t="s">
        <v>1230</v>
      </c>
      <c r="AA129" s="70" t="s">
        <v>1197</v>
      </c>
      <c r="AB129" s="246" t="s">
        <v>57</v>
      </c>
      <c r="AC129" s="59" t="s">
        <v>121</v>
      </c>
      <c r="AD129" s="65">
        <v>3</v>
      </c>
      <c r="AE129" s="65" t="s">
        <v>1545</v>
      </c>
      <c r="AF129" s="65">
        <v>6</v>
      </c>
      <c r="AG129" s="64" t="s">
        <v>46</v>
      </c>
      <c r="AH129" s="64" t="s">
        <v>45</v>
      </c>
      <c r="AI129" s="64" t="s">
        <v>51</v>
      </c>
      <c r="AJ129" s="64" t="s">
        <v>1546</v>
      </c>
      <c r="AK129" s="176"/>
      <c r="AL129" s="176"/>
      <c r="AM129" s="176"/>
      <c r="AN129" s="176"/>
      <c r="AO129" s="175"/>
      <c r="AP129" s="175"/>
      <c r="AQ129" s="175"/>
      <c r="AR129" s="175"/>
      <c r="AS129" s="175"/>
      <c r="AT129" s="175"/>
      <c r="AU129" s="175"/>
      <c r="AV129" s="175"/>
      <c r="AW129" s="175"/>
      <c r="AX129" s="175"/>
      <c r="AY129" s="175"/>
    </row>
    <row r="130" spans="1:51" s="28" customFormat="1" ht="27" customHeight="1" x14ac:dyDescent="0.25">
      <c r="A130" s="17">
        <v>125</v>
      </c>
      <c r="B130" s="8" t="s">
        <v>978</v>
      </c>
      <c r="C130" s="9" t="s">
        <v>87</v>
      </c>
      <c r="D130" s="9" t="s">
        <v>93</v>
      </c>
      <c r="E130" s="19">
        <v>42208</v>
      </c>
      <c r="F130" s="17" t="s">
        <v>1001</v>
      </c>
      <c r="G130" s="17" t="s">
        <v>47</v>
      </c>
      <c r="H130" s="9">
        <v>4</v>
      </c>
      <c r="I130" s="9" t="s">
        <v>260</v>
      </c>
      <c r="J130" s="16">
        <v>42249</v>
      </c>
      <c r="K130" s="16">
        <v>42479</v>
      </c>
      <c r="L130" s="33" t="s">
        <v>1076</v>
      </c>
      <c r="M130" s="17" t="s">
        <v>37</v>
      </c>
      <c r="N130" s="19">
        <v>42202</v>
      </c>
      <c r="O130" s="17" t="s">
        <v>49</v>
      </c>
      <c r="P130" s="95">
        <v>36013</v>
      </c>
      <c r="Q130" s="139">
        <f t="shared" ref="Q130:Q152" ca="1" si="21">S130-P130</f>
        <v>10115.504750231485</v>
      </c>
      <c r="R130" s="288">
        <f t="shared" ref="R130:S152" ca="1" si="22">NOW()</f>
        <v>46128.504750231485</v>
      </c>
      <c r="S130" s="14">
        <f t="shared" ca="1" si="22"/>
        <v>46128.504750231485</v>
      </c>
      <c r="T130" s="18" t="s">
        <v>189</v>
      </c>
      <c r="U130" s="17" t="s">
        <v>39</v>
      </c>
      <c r="V130" s="17" t="s">
        <v>979</v>
      </c>
      <c r="W130" s="17" t="s">
        <v>46</v>
      </c>
      <c r="X130" s="18" t="s">
        <v>980</v>
      </c>
      <c r="Y130" s="17" t="s">
        <v>970</v>
      </c>
      <c r="Z130" s="17" t="s">
        <v>57</v>
      </c>
      <c r="AA130" s="161" t="s">
        <v>41</v>
      </c>
      <c r="AB130" s="8" t="s">
        <v>57</v>
      </c>
      <c r="AC130" s="42" t="s">
        <v>121</v>
      </c>
      <c r="AD130" s="33">
        <v>3</v>
      </c>
      <c r="AE130" s="33" t="s">
        <v>44</v>
      </c>
      <c r="AF130" s="33">
        <v>13</v>
      </c>
      <c r="AG130" s="9" t="s">
        <v>1011</v>
      </c>
      <c r="AH130" s="9" t="s">
        <v>45</v>
      </c>
      <c r="AI130" s="9" t="s">
        <v>51</v>
      </c>
      <c r="AJ130" s="9" t="s">
        <v>400</v>
      </c>
      <c r="AK130" s="18"/>
      <c r="AL130" s="18"/>
      <c r="AM130" s="18"/>
      <c r="AN130" s="18"/>
    </row>
    <row r="131" spans="1:51" s="28" customFormat="1" ht="36" customHeight="1" x14ac:dyDescent="0.25">
      <c r="A131" s="17">
        <v>126</v>
      </c>
      <c r="B131" s="8" t="s">
        <v>981</v>
      </c>
      <c r="C131" s="9" t="s">
        <v>117</v>
      </c>
      <c r="D131" s="9" t="s">
        <v>220</v>
      </c>
      <c r="E131" s="19">
        <v>42208</v>
      </c>
      <c r="F131" s="17" t="s">
        <v>1075</v>
      </c>
      <c r="G131" s="17" t="s">
        <v>66</v>
      </c>
      <c r="H131" s="9">
        <v>1</v>
      </c>
      <c r="I131" s="9"/>
      <c r="J131" s="16"/>
      <c r="K131" s="16"/>
      <c r="L131" s="100"/>
      <c r="M131" s="17"/>
      <c r="N131" s="19">
        <v>42203</v>
      </c>
      <c r="O131" s="17" t="s">
        <v>49</v>
      </c>
      <c r="P131" s="95">
        <v>36119</v>
      </c>
      <c r="Q131" s="139">
        <f t="shared" ca="1" si="21"/>
        <v>10009.504750231485</v>
      </c>
      <c r="R131" s="288">
        <f t="shared" ca="1" si="22"/>
        <v>46128.504750231485</v>
      </c>
      <c r="S131" s="14">
        <f t="shared" ca="1" si="22"/>
        <v>46128.504750231485</v>
      </c>
      <c r="T131" s="18" t="s">
        <v>239</v>
      </c>
      <c r="U131" s="17" t="s">
        <v>39</v>
      </c>
      <c r="V131" s="17" t="s">
        <v>982</v>
      </c>
      <c r="W131" s="17" t="s">
        <v>46</v>
      </c>
      <c r="X131" s="18" t="s">
        <v>983</v>
      </c>
      <c r="Y131" s="17" t="s">
        <v>984</v>
      </c>
      <c r="Z131" s="17" t="s">
        <v>217</v>
      </c>
      <c r="AA131" s="161" t="s">
        <v>41</v>
      </c>
      <c r="AB131" s="8" t="s">
        <v>217</v>
      </c>
      <c r="AC131" s="9" t="s">
        <v>59</v>
      </c>
      <c r="AD131" s="33">
        <v>1</v>
      </c>
      <c r="AE131" s="33" t="s">
        <v>44</v>
      </c>
      <c r="AF131" s="33">
        <v>13</v>
      </c>
      <c r="AG131" s="9" t="s">
        <v>1012</v>
      </c>
      <c r="AH131" s="9" t="s">
        <v>45</v>
      </c>
      <c r="AI131" s="9" t="s">
        <v>51</v>
      </c>
      <c r="AJ131" s="9" t="s">
        <v>1013</v>
      </c>
      <c r="AK131" s="18"/>
      <c r="AL131" s="18"/>
      <c r="AM131" s="18"/>
      <c r="AN131" s="18"/>
    </row>
    <row r="132" spans="1:51" s="28" customFormat="1" ht="27" customHeight="1" x14ac:dyDescent="0.25">
      <c r="A132" s="17">
        <v>127</v>
      </c>
      <c r="B132" s="8" t="s">
        <v>786</v>
      </c>
      <c r="C132" s="9" t="s">
        <v>117</v>
      </c>
      <c r="D132" s="9" t="s">
        <v>220</v>
      </c>
      <c r="E132" s="19">
        <v>42122</v>
      </c>
      <c r="F132" s="17" t="s">
        <v>795</v>
      </c>
      <c r="G132" s="17" t="s">
        <v>66</v>
      </c>
      <c r="H132" s="17">
        <v>4</v>
      </c>
      <c r="I132" s="17" t="s">
        <v>157</v>
      </c>
      <c r="J132" s="19">
        <v>42116</v>
      </c>
      <c r="K132" s="19">
        <v>42468</v>
      </c>
      <c r="L132" s="81" t="s">
        <v>834</v>
      </c>
      <c r="M132" s="17" t="s">
        <v>37</v>
      </c>
      <c r="N132" s="19">
        <v>42119</v>
      </c>
      <c r="O132" s="17" t="s">
        <v>54</v>
      </c>
      <c r="P132" s="95">
        <v>35764</v>
      </c>
      <c r="Q132" s="139">
        <f t="shared" ca="1" si="21"/>
        <v>10364.504750231485</v>
      </c>
      <c r="R132" s="288">
        <f t="shared" ca="1" si="22"/>
        <v>46128.504750231485</v>
      </c>
      <c r="S132" s="14">
        <f t="shared" ca="1" si="22"/>
        <v>46128.504750231485</v>
      </c>
      <c r="T132" s="18" t="s">
        <v>81</v>
      </c>
      <c r="U132" s="17" t="s">
        <v>39</v>
      </c>
      <c r="V132" s="17" t="s">
        <v>46</v>
      </c>
      <c r="W132" s="17" t="s">
        <v>46</v>
      </c>
      <c r="X132" s="18" t="s">
        <v>788</v>
      </c>
      <c r="Y132" s="17" t="s">
        <v>523</v>
      </c>
      <c r="Z132" s="17" t="s">
        <v>57</v>
      </c>
      <c r="AA132" s="161" t="s">
        <v>41</v>
      </c>
      <c r="AB132" s="8" t="s">
        <v>57</v>
      </c>
      <c r="AC132" s="42" t="s">
        <v>275</v>
      </c>
      <c r="AD132" s="33">
        <v>6</v>
      </c>
      <c r="AE132" s="33" t="s">
        <v>44</v>
      </c>
      <c r="AF132" s="33">
        <v>13</v>
      </c>
      <c r="AG132" s="9" t="s">
        <v>807</v>
      </c>
      <c r="AH132" s="9" t="s">
        <v>45</v>
      </c>
      <c r="AI132" s="9" t="s">
        <v>51</v>
      </c>
      <c r="AJ132" s="9" t="s">
        <v>808</v>
      </c>
      <c r="AK132" s="18"/>
      <c r="AL132" s="18"/>
      <c r="AM132" s="18"/>
      <c r="AN132" s="18"/>
    </row>
    <row r="133" spans="1:51" s="28" customFormat="1" ht="27" customHeight="1" x14ac:dyDescent="0.25">
      <c r="A133" s="17">
        <v>128</v>
      </c>
      <c r="B133" s="8" t="s">
        <v>625</v>
      </c>
      <c r="C133" s="9" t="s">
        <v>63</v>
      </c>
      <c r="D133" s="9" t="s">
        <v>64</v>
      </c>
      <c r="E133" s="19">
        <v>41964</v>
      </c>
      <c r="F133" s="17" t="s">
        <v>482</v>
      </c>
      <c r="G133" s="17" t="s">
        <v>559</v>
      </c>
      <c r="H133" s="9">
        <v>26</v>
      </c>
      <c r="I133" s="9" t="s">
        <v>626</v>
      </c>
      <c r="J133" s="16">
        <v>41775</v>
      </c>
      <c r="K133" s="16">
        <v>42746</v>
      </c>
      <c r="L133" s="33" t="s">
        <v>622</v>
      </c>
      <c r="M133" s="17" t="s">
        <v>37</v>
      </c>
      <c r="N133" s="19">
        <v>41964</v>
      </c>
      <c r="O133" s="17" t="s">
        <v>167</v>
      </c>
      <c r="P133" s="95">
        <v>35728</v>
      </c>
      <c r="Q133" s="139">
        <f t="shared" ca="1" si="21"/>
        <v>10400.504750231485</v>
      </c>
      <c r="R133" s="288">
        <f t="shared" ca="1" si="22"/>
        <v>46128.504750231485</v>
      </c>
      <c r="S133" s="14">
        <f t="shared" ca="1" si="22"/>
        <v>46128.504750231485</v>
      </c>
      <c r="T133" s="18" t="s">
        <v>610</v>
      </c>
      <c r="U133" s="17" t="s">
        <v>39</v>
      </c>
      <c r="V133" s="17" t="s">
        <v>154</v>
      </c>
      <c r="W133" s="17" t="s">
        <v>46</v>
      </c>
      <c r="X133" s="18" t="s">
        <v>613</v>
      </c>
      <c r="Y133" s="17" t="s">
        <v>614</v>
      </c>
      <c r="Z133" s="17" t="s">
        <v>615</v>
      </c>
      <c r="AA133" s="161" t="s">
        <v>615</v>
      </c>
      <c r="AB133" s="8" t="s">
        <v>615</v>
      </c>
      <c r="AC133" s="42" t="s">
        <v>78</v>
      </c>
      <c r="AD133" s="33">
        <v>5</v>
      </c>
      <c r="AE133" s="33" t="s">
        <v>44</v>
      </c>
      <c r="AF133" s="33">
        <v>13</v>
      </c>
      <c r="AG133" s="9" t="s">
        <v>634</v>
      </c>
      <c r="AH133" s="9" t="s">
        <v>45</v>
      </c>
      <c r="AI133" s="9" t="s">
        <v>51</v>
      </c>
      <c r="AJ133" s="9" t="s">
        <v>151</v>
      </c>
      <c r="AK133" s="18"/>
      <c r="AL133" s="18"/>
      <c r="AM133" s="18"/>
      <c r="AN133" s="18"/>
    </row>
    <row r="134" spans="1:51" s="28" customFormat="1" ht="26.25" customHeight="1" x14ac:dyDescent="0.25">
      <c r="A134" s="17">
        <v>129</v>
      </c>
      <c r="B134" s="8" t="s">
        <v>358</v>
      </c>
      <c r="C134" s="9" t="s">
        <v>35</v>
      </c>
      <c r="D134" s="9" t="s">
        <v>1234</v>
      </c>
      <c r="E134" s="19">
        <v>41159</v>
      </c>
      <c r="F134" s="17" t="s">
        <v>359</v>
      </c>
      <c r="G134" s="17" t="s">
        <v>125</v>
      </c>
      <c r="H134" s="17">
        <v>27</v>
      </c>
      <c r="I134" s="91" t="s">
        <v>316</v>
      </c>
      <c r="J134" s="19">
        <v>41152</v>
      </c>
      <c r="K134" s="19">
        <v>43545</v>
      </c>
      <c r="L134" s="81" t="s">
        <v>361</v>
      </c>
      <c r="M134" s="17" t="s">
        <v>37</v>
      </c>
      <c r="N134" s="16">
        <v>41159</v>
      </c>
      <c r="O134" s="9" t="s">
        <v>118</v>
      </c>
      <c r="P134" s="14">
        <v>34854</v>
      </c>
      <c r="Q134" s="139">
        <f t="shared" ca="1" si="21"/>
        <v>11274.504750231485</v>
      </c>
      <c r="R134" s="288">
        <f t="shared" ca="1" si="22"/>
        <v>46128.504750231485</v>
      </c>
      <c r="S134" s="14">
        <f t="shared" ca="1" si="22"/>
        <v>46128.504750231485</v>
      </c>
      <c r="T134" s="8" t="s">
        <v>362</v>
      </c>
      <c r="U134" s="9" t="s">
        <v>39</v>
      </c>
      <c r="V134" s="9" t="s">
        <v>363</v>
      </c>
      <c r="W134" s="9" t="s">
        <v>46</v>
      </c>
      <c r="X134" s="8" t="s">
        <v>364</v>
      </c>
      <c r="Y134" s="9" t="s">
        <v>365</v>
      </c>
      <c r="Z134" s="9" t="s">
        <v>209</v>
      </c>
      <c r="AA134" s="140" t="s">
        <v>41</v>
      </c>
      <c r="AB134" s="8" t="s">
        <v>209</v>
      </c>
      <c r="AC134" s="42" t="s">
        <v>164</v>
      </c>
      <c r="AD134" s="33">
        <v>4</v>
      </c>
      <c r="AE134" s="8" t="s">
        <v>44</v>
      </c>
      <c r="AF134" s="33">
        <v>13</v>
      </c>
      <c r="AG134" s="9" t="s">
        <v>46</v>
      </c>
      <c r="AH134" s="9" t="s">
        <v>45</v>
      </c>
      <c r="AI134" s="9" t="s">
        <v>51</v>
      </c>
      <c r="AJ134" s="9" t="s">
        <v>366</v>
      </c>
      <c r="AK134" s="8"/>
      <c r="AL134" s="8"/>
      <c r="AM134" s="8"/>
      <c r="AN134" s="8"/>
    </row>
    <row r="135" spans="1:51" s="28" customFormat="1" ht="27" customHeight="1" x14ac:dyDescent="0.25">
      <c r="A135" s="17">
        <v>130</v>
      </c>
      <c r="B135" s="8" t="s">
        <v>616</v>
      </c>
      <c r="C135" s="9" t="s">
        <v>35</v>
      </c>
      <c r="D135" s="9" t="s">
        <v>36</v>
      </c>
      <c r="E135" s="19">
        <v>41964</v>
      </c>
      <c r="F135" s="17" t="s">
        <v>628</v>
      </c>
      <c r="G135" s="17" t="s">
        <v>559</v>
      </c>
      <c r="H135" s="9">
        <v>24</v>
      </c>
      <c r="I135" s="9" t="s">
        <v>768</v>
      </c>
      <c r="J135" s="16">
        <v>41880</v>
      </c>
      <c r="K135" s="16">
        <v>43022</v>
      </c>
      <c r="L135" s="33" t="s">
        <v>770</v>
      </c>
      <c r="M135" s="17" t="s">
        <v>37</v>
      </c>
      <c r="N135" s="19">
        <v>41964</v>
      </c>
      <c r="O135" s="17" t="s">
        <v>301</v>
      </c>
      <c r="P135" s="95">
        <v>35286</v>
      </c>
      <c r="Q135" s="139">
        <f t="shared" ca="1" si="21"/>
        <v>10842.504750231485</v>
      </c>
      <c r="R135" s="288">
        <f t="shared" ca="1" si="22"/>
        <v>46128.504750231485</v>
      </c>
      <c r="S135" s="14">
        <f t="shared" ca="1" si="22"/>
        <v>46128.504750231485</v>
      </c>
      <c r="T135" s="18" t="s">
        <v>617</v>
      </c>
      <c r="U135" s="17" t="s">
        <v>39</v>
      </c>
      <c r="V135" s="17" t="s">
        <v>618</v>
      </c>
      <c r="W135" s="17" t="s">
        <v>619</v>
      </c>
      <c r="X135" s="18" t="s">
        <v>620</v>
      </c>
      <c r="Y135" s="17" t="s">
        <v>131</v>
      </c>
      <c r="Z135" s="17" t="s">
        <v>621</v>
      </c>
      <c r="AA135" s="161" t="s">
        <v>41</v>
      </c>
      <c r="AB135" s="8" t="s">
        <v>105</v>
      </c>
      <c r="AC135" s="42" t="s">
        <v>78</v>
      </c>
      <c r="AD135" s="33">
        <v>5</v>
      </c>
      <c r="AE135" s="33" t="s">
        <v>155</v>
      </c>
      <c r="AF135" s="33">
        <v>6</v>
      </c>
      <c r="AG135" s="9" t="s">
        <v>46</v>
      </c>
      <c r="AH135" s="9" t="s">
        <v>61</v>
      </c>
      <c r="AI135" s="9" t="s">
        <v>51</v>
      </c>
      <c r="AJ135" s="9" t="s">
        <v>92</v>
      </c>
      <c r="AK135" s="18"/>
      <c r="AL135" s="18"/>
      <c r="AM135" s="18"/>
      <c r="AN135" s="18"/>
    </row>
    <row r="136" spans="1:51" s="167" customFormat="1" ht="27" customHeight="1" x14ac:dyDescent="0.25">
      <c r="A136" s="17">
        <v>131</v>
      </c>
      <c r="B136" s="12" t="s">
        <v>1186</v>
      </c>
      <c r="C136" s="42" t="s">
        <v>87</v>
      </c>
      <c r="D136" s="42" t="s">
        <v>93</v>
      </c>
      <c r="E136" s="43">
        <v>42318</v>
      </c>
      <c r="F136" s="46" t="s">
        <v>1371</v>
      </c>
      <c r="G136" s="46" t="s">
        <v>53</v>
      </c>
      <c r="H136" s="42">
        <v>4</v>
      </c>
      <c r="I136" s="42" t="s">
        <v>210</v>
      </c>
      <c r="J136" s="44">
        <v>42373</v>
      </c>
      <c r="K136" s="44">
        <v>42633</v>
      </c>
      <c r="L136" s="100" t="s">
        <v>1422</v>
      </c>
      <c r="M136" s="46" t="s">
        <v>37</v>
      </c>
      <c r="N136" s="43">
        <v>42318</v>
      </c>
      <c r="O136" s="46" t="s">
        <v>49</v>
      </c>
      <c r="P136" s="131">
        <v>36045</v>
      </c>
      <c r="Q136" s="139">
        <f t="shared" ca="1" si="21"/>
        <v>10083.504750231485</v>
      </c>
      <c r="R136" s="288">
        <f t="shared" ca="1" si="22"/>
        <v>46128.504750231485</v>
      </c>
      <c r="S136" s="136">
        <f t="shared" ca="1" si="22"/>
        <v>46128.504750231485</v>
      </c>
      <c r="T136" s="45" t="s">
        <v>286</v>
      </c>
      <c r="U136" s="46" t="s">
        <v>122</v>
      </c>
      <c r="V136" s="46" t="s">
        <v>1187</v>
      </c>
      <c r="W136" s="46" t="s">
        <v>46</v>
      </c>
      <c r="X136" s="122" t="s">
        <v>1188</v>
      </c>
      <c r="Y136" s="46" t="s">
        <v>1189</v>
      </c>
      <c r="Z136" s="46" t="s">
        <v>57</v>
      </c>
      <c r="AA136" s="153" t="s">
        <v>41</v>
      </c>
      <c r="AB136" s="46" t="s">
        <v>57</v>
      </c>
      <c r="AC136" s="46" t="s">
        <v>1245</v>
      </c>
      <c r="AD136" s="122">
        <v>3</v>
      </c>
      <c r="AE136" s="46" t="s">
        <v>1246</v>
      </c>
      <c r="AF136" s="122">
        <v>13</v>
      </c>
      <c r="AG136" s="46" t="s">
        <v>46</v>
      </c>
      <c r="AH136" s="46" t="s">
        <v>45</v>
      </c>
      <c r="AI136" s="46" t="s">
        <v>51</v>
      </c>
      <c r="AJ136" s="42" t="s">
        <v>1260</v>
      </c>
      <c r="AK136" s="46"/>
      <c r="AL136" s="46"/>
      <c r="AM136" s="46"/>
      <c r="AN136" s="46"/>
      <c r="AO136" s="164"/>
      <c r="AP136" s="164"/>
      <c r="AQ136" s="164"/>
      <c r="AR136" s="164"/>
      <c r="AS136" s="164"/>
      <c r="AT136" s="164"/>
      <c r="AU136" s="164"/>
      <c r="AV136" s="164"/>
      <c r="AW136" s="164"/>
      <c r="AX136" s="164"/>
      <c r="AY136" s="164"/>
    </row>
    <row r="137" spans="1:51" s="94" customFormat="1" ht="26.25" customHeight="1" x14ac:dyDescent="0.25">
      <c r="A137" s="17">
        <v>132</v>
      </c>
      <c r="B137" s="8" t="s">
        <v>490</v>
      </c>
      <c r="C137" s="9" t="s">
        <v>117</v>
      </c>
      <c r="D137" s="9" t="s">
        <v>1234</v>
      </c>
      <c r="E137" s="19">
        <v>41768</v>
      </c>
      <c r="F137" s="17" t="s">
        <v>483</v>
      </c>
      <c r="G137" s="17" t="s">
        <v>125</v>
      </c>
      <c r="H137" s="9">
        <v>26</v>
      </c>
      <c r="I137" s="9" t="s">
        <v>445</v>
      </c>
      <c r="J137" s="16">
        <v>41922</v>
      </c>
      <c r="K137" s="16">
        <v>43207</v>
      </c>
      <c r="L137" s="81" t="s">
        <v>658</v>
      </c>
      <c r="M137" s="17" t="s">
        <v>37</v>
      </c>
      <c r="N137" s="19">
        <v>41768</v>
      </c>
      <c r="O137" s="17" t="s">
        <v>69</v>
      </c>
      <c r="P137" s="95">
        <v>35742</v>
      </c>
      <c r="Q137" s="139">
        <f t="shared" ca="1" si="21"/>
        <v>10386.504750231485</v>
      </c>
      <c r="R137" s="288">
        <f t="shared" ca="1" si="22"/>
        <v>46128.504750231485</v>
      </c>
      <c r="S137" s="14">
        <f t="shared" ca="1" si="22"/>
        <v>46128.504750231485</v>
      </c>
      <c r="T137" s="18" t="s">
        <v>489</v>
      </c>
      <c r="U137" s="17" t="s">
        <v>39</v>
      </c>
      <c r="V137" s="17" t="s">
        <v>491</v>
      </c>
      <c r="W137" s="17" t="s">
        <v>46</v>
      </c>
      <c r="X137" s="18" t="s">
        <v>493</v>
      </c>
      <c r="Y137" s="17" t="s">
        <v>492</v>
      </c>
      <c r="Z137" s="17" t="s">
        <v>105</v>
      </c>
      <c r="AA137" s="161" t="s">
        <v>41</v>
      </c>
      <c r="AB137" s="8" t="s">
        <v>290</v>
      </c>
      <c r="AC137" s="42" t="s">
        <v>164</v>
      </c>
      <c r="AD137" s="33">
        <v>4</v>
      </c>
      <c r="AE137" s="33" t="s">
        <v>86</v>
      </c>
      <c r="AF137" s="33">
        <v>3</v>
      </c>
      <c r="AG137" s="9" t="s">
        <v>500</v>
      </c>
      <c r="AH137" s="9" t="s">
        <v>45</v>
      </c>
      <c r="AI137" s="9" t="s">
        <v>51</v>
      </c>
      <c r="AJ137" s="9" t="s">
        <v>398</v>
      </c>
      <c r="AK137" s="8"/>
      <c r="AL137" s="8"/>
      <c r="AM137" s="8"/>
      <c r="AN137" s="8"/>
      <c r="AO137" s="26"/>
      <c r="AP137" s="26"/>
      <c r="AQ137" s="26"/>
      <c r="AR137" s="26"/>
      <c r="AS137" s="26"/>
      <c r="AT137" s="26"/>
      <c r="AU137" s="28"/>
    </row>
    <row r="138" spans="1:51" s="28" customFormat="1" ht="34.5" customHeight="1" x14ac:dyDescent="0.25">
      <c r="A138" s="17">
        <v>133</v>
      </c>
      <c r="B138" s="8" t="s">
        <v>1127</v>
      </c>
      <c r="C138" s="9" t="s">
        <v>63</v>
      </c>
      <c r="D138" s="9" t="s">
        <v>1234</v>
      </c>
      <c r="E138" s="19">
        <v>42304</v>
      </c>
      <c r="F138" s="17" t="s">
        <v>1158</v>
      </c>
      <c r="G138" s="17" t="s">
        <v>47</v>
      </c>
      <c r="H138" s="9">
        <v>4</v>
      </c>
      <c r="I138" s="9" t="s">
        <v>1476</v>
      </c>
      <c r="J138" s="16">
        <v>42384</v>
      </c>
      <c r="K138" s="16">
        <v>42724</v>
      </c>
      <c r="L138" s="100" t="s">
        <v>1239</v>
      </c>
      <c r="M138" s="17" t="s">
        <v>37</v>
      </c>
      <c r="N138" s="19">
        <v>42295</v>
      </c>
      <c r="O138" s="17" t="s">
        <v>153</v>
      </c>
      <c r="P138" s="95">
        <v>36089</v>
      </c>
      <c r="Q138" s="139">
        <f t="shared" ca="1" si="21"/>
        <v>10039.504750231485</v>
      </c>
      <c r="R138" s="288">
        <f t="shared" ca="1" si="22"/>
        <v>46128.504750231485</v>
      </c>
      <c r="S138" s="14">
        <f t="shared" ca="1" si="22"/>
        <v>46128.504750231485</v>
      </c>
      <c r="T138" s="18" t="s">
        <v>189</v>
      </c>
      <c r="U138" s="17" t="s">
        <v>55</v>
      </c>
      <c r="V138" s="17" t="s">
        <v>1129</v>
      </c>
      <c r="W138" s="17" t="s">
        <v>46</v>
      </c>
      <c r="X138" s="18" t="s">
        <v>1130</v>
      </c>
      <c r="Y138" s="17" t="s">
        <v>1131</v>
      </c>
      <c r="Z138" s="17" t="s">
        <v>57</v>
      </c>
      <c r="AA138" s="161" t="s">
        <v>41</v>
      </c>
      <c r="AB138" s="23" t="s">
        <v>57</v>
      </c>
      <c r="AC138" s="154" t="s">
        <v>164</v>
      </c>
      <c r="AD138" s="24">
        <v>4</v>
      </c>
      <c r="AE138" s="24" t="s">
        <v>44</v>
      </c>
      <c r="AF138" s="24">
        <v>13</v>
      </c>
      <c r="AG138" s="25" t="s">
        <v>46</v>
      </c>
      <c r="AH138" s="25" t="s">
        <v>45</v>
      </c>
      <c r="AI138" s="25" t="s">
        <v>51</v>
      </c>
      <c r="AJ138" s="25" t="s">
        <v>1174</v>
      </c>
      <c r="AK138" s="18"/>
      <c r="AL138" s="18"/>
      <c r="AM138" s="18"/>
      <c r="AN138" s="18"/>
    </row>
    <row r="139" spans="1:51" s="28" customFormat="1" ht="27" customHeight="1" x14ac:dyDescent="0.25">
      <c r="A139" s="17">
        <v>134</v>
      </c>
      <c r="B139" s="8" t="s">
        <v>1045</v>
      </c>
      <c r="C139" s="9" t="s">
        <v>87</v>
      </c>
      <c r="D139" s="9" t="s">
        <v>93</v>
      </c>
      <c r="E139" s="19">
        <v>42179</v>
      </c>
      <c r="F139" s="17" t="s">
        <v>922</v>
      </c>
      <c r="G139" s="17" t="s">
        <v>47</v>
      </c>
      <c r="H139" s="9" t="s">
        <v>644</v>
      </c>
      <c r="I139" s="9" t="s">
        <v>48</v>
      </c>
      <c r="J139" s="16">
        <v>42249</v>
      </c>
      <c r="K139" s="16">
        <v>42538</v>
      </c>
      <c r="L139" s="100" t="s">
        <v>446</v>
      </c>
      <c r="M139" s="17" t="s">
        <v>37</v>
      </c>
      <c r="N139" s="19">
        <v>42171</v>
      </c>
      <c r="O139" s="17" t="s">
        <v>211</v>
      </c>
      <c r="P139" s="95">
        <v>36349</v>
      </c>
      <c r="Q139" s="139">
        <f t="shared" ca="1" si="21"/>
        <v>9779.5047502314846</v>
      </c>
      <c r="R139" s="288">
        <f t="shared" ca="1" si="22"/>
        <v>46128.504750231485</v>
      </c>
      <c r="S139" s="14">
        <f t="shared" ca="1" si="22"/>
        <v>46128.504750231485</v>
      </c>
      <c r="T139" s="18" t="s">
        <v>662</v>
      </c>
      <c r="U139" s="17" t="s">
        <v>96</v>
      </c>
      <c r="V139" s="17" t="s">
        <v>893</v>
      </c>
      <c r="W139" s="17" t="s">
        <v>46</v>
      </c>
      <c r="X139" s="18" t="s">
        <v>894</v>
      </c>
      <c r="Y139" s="17" t="s">
        <v>790</v>
      </c>
      <c r="Z139" s="17" t="s">
        <v>57</v>
      </c>
      <c r="AA139" s="161" t="s">
        <v>41</v>
      </c>
      <c r="AB139" s="8" t="s">
        <v>57</v>
      </c>
      <c r="AC139" s="42" t="s">
        <v>78</v>
      </c>
      <c r="AD139" s="33">
        <v>5</v>
      </c>
      <c r="AE139" s="33" t="s">
        <v>44</v>
      </c>
      <c r="AF139" s="33">
        <v>13</v>
      </c>
      <c r="AG139" s="9" t="s">
        <v>46</v>
      </c>
      <c r="AH139" s="9" t="s">
        <v>45</v>
      </c>
      <c r="AI139" s="9" t="s">
        <v>51</v>
      </c>
      <c r="AJ139" s="9" t="s">
        <v>943</v>
      </c>
      <c r="AK139" s="18"/>
      <c r="AL139" s="18"/>
      <c r="AM139" s="18"/>
      <c r="AN139" s="18"/>
    </row>
    <row r="140" spans="1:51" s="28" customFormat="1" ht="27" customHeight="1" x14ac:dyDescent="0.25">
      <c r="A140" s="17">
        <v>135</v>
      </c>
      <c r="B140" s="8" t="s">
        <v>787</v>
      </c>
      <c r="C140" s="9" t="s">
        <v>87</v>
      </c>
      <c r="D140" s="9" t="s">
        <v>1234</v>
      </c>
      <c r="E140" s="19">
        <v>42130</v>
      </c>
      <c r="F140" s="17" t="s">
        <v>800</v>
      </c>
      <c r="G140" s="17" t="s">
        <v>47</v>
      </c>
      <c r="H140" s="9">
        <v>10</v>
      </c>
      <c r="I140" s="9" t="s">
        <v>444</v>
      </c>
      <c r="J140" s="16">
        <v>42186</v>
      </c>
      <c r="K140" s="16">
        <v>42426</v>
      </c>
      <c r="L140" s="100" t="s">
        <v>446</v>
      </c>
      <c r="M140" s="17" t="s">
        <v>37</v>
      </c>
      <c r="N140" s="19">
        <v>42119</v>
      </c>
      <c r="O140" s="17" t="s">
        <v>120</v>
      </c>
      <c r="P140" s="95">
        <v>35709</v>
      </c>
      <c r="Q140" s="139">
        <f t="shared" ca="1" si="21"/>
        <v>10419.504750231485</v>
      </c>
      <c r="R140" s="288">
        <f t="shared" ca="1" si="22"/>
        <v>46128.504750231485</v>
      </c>
      <c r="S140" s="14">
        <f t="shared" ca="1" si="22"/>
        <v>46128.504750231485</v>
      </c>
      <c r="T140" s="18" t="s">
        <v>95</v>
      </c>
      <c r="U140" s="17" t="s">
        <v>55</v>
      </c>
      <c r="V140" s="17" t="s">
        <v>89</v>
      </c>
      <c r="W140" s="17" t="s">
        <v>46</v>
      </c>
      <c r="X140" s="18" t="s">
        <v>789</v>
      </c>
      <c r="Y140" s="17" t="s">
        <v>790</v>
      </c>
      <c r="Z140" s="17" t="s">
        <v>57</v>
      </c>
      <c r="AA140" s="161" t="s">
        <v>41</v>
      </c>
      <c r="AB140" s="8" t="s">
        <v>57</v>
      </c>
      <c r="AC140" s="42" t="s">
        <v>164</v>
      </c>
      <c r="AD140" s="33">
        <v>4</v>
      </c>
      <c r="AE140" s="33" t="s">
        <v>100</v>
      </c>
      <c r="AF140" s="33">
        <v>8</v>
      </c>
      <c r="AG140" s="9" t="s">
        <v>859</v>
      </c>
      <c r="AH140" s="9" t="s">
        <v>45</v>
      </c>
      <c r="AI140" s="9" t="s">
        <v>51</v>
      </c>
      <c r="AJ140" s="9" t="s">
        <v>75</v>
      </c>
      <c r="AK140" s="18"/>
      <c r="AL140" s="18"/>
      <c r="AM140" s="18"/>
      <c r="AN140" s="18"/>
    </row>
    <row r="141" spans="1:51" s="28" customFormat="1" ht="49.5" customHeight="1" x14ac:dyDescent="0.25">
      <c r="A141" s="17">
        <v>136</v>
      </c>
      <c r="B141" s="8" t="s">
        <v>650</v>
      </c>
      <c r="C141" s="9" t="s">
        <v>87</v>
      </c>
      <c r="D141" s="9" t="s">
        <v>93</v>
      </c>
      <c r="E141" s="19">
        <v>42014</v>
      </c>
      <c r="F141" s="17" t="s">
        <v>651</v>
      </c>
      <c r="G141" s="17" t="s">
        <v>559</v>
      </c>
      <c r="H141" s="9">
        <v>7</v>
      </c>
      <c r="I141" s="9" t="s">
        <v>652</v>
      </c>
      <c r="J141" s="16" t="s">
        <v>653</v>
      </c>
      <c r="K141" s="16" t="s">
        <v>654</v>
      </c>
      <c r="L141" s="33" t="s">
        <v>657</v>
      </c>
      <c r="M141" s="17" t="s">
        <v>37</v>
      </c>
      <c r="N141" s="19">
        <v>42014</v>
      </c>
      <c r="O141" s="17" t="s">
        <v>211</v>
      </c>
      <c r="P141" s="95">
        <v>35981</v>
      </c>
      <c r="Q141" s="139">
        <f t="shared" ca="1" si="21"/>
        <v>10147.504750231485</v>
      </c>
      <c r="R141" s="288">
        <f t="shared" ca="1" si="22"/>
        <v>46128.504750231485</v>
      </c>
      <c r="S141" s="14">
        <f t="shared" ca="1" si="22"/>
        <v>46128.504750231485</v>
      </c>
      <c r="T141" s="18" t="s">
        <v>103</v>
      </c>
      <c r="U141" s="25" t="s">
        <v>39</v>
      </c>
      <c r="V141" s="25" t="s">
        <v>660</v>
      </c>
      <c r="W141" s="25" t="s">
        <v>46</v>
      </c>
      <c r="X141" s="23" t="s">
        <v>262</v>
      </c>
      <c r="Y141" s="25" t="s">
        <v>661</v>
      </c>
      <c r="Z141" s="25" t="s">
        <v>105</v>
      </c>
      <c r="AA141" s="25" t="s">
        <v>41</v>
      </c>
      <c r="AB141" s="8" t="s">
        <v>209</v>
      </c>
      <c r="AC141" s="42" t="s">
        <v>115</v>
      </c>
      <c r="AD141" s="33">
        <v>2</v>
      </c>
      <c r="AE141" s="33" t="s">
        <v>44</v>
      </c>
      <c r="AF141" s="33">
        <v>13</v>
      </c>
      <c r="AG141" s="9" t="s">
        <v>46</v>
      </c>
      <c r="AH141" s="9" t="s">
        <v>45</v>
      </c>
      <c r="AI141" s="9" t="s">
        <v>51</v>
      </c>
      <c r="AJ141" s="9" t="s">
        <v>666</v>
      </c>
      <c r="AK141" s="18"/>
      <c r="AL141" s="18"/>
      <c r="AM141" s="18"/>
      <c r="AN141" s="18"/>
    </row>
    <row r="142" spans="1:51" s="166" customFormat="1" ht="26.25" customHeight="1" x14ac:dyDescent="0.25">
      <c r="A142" s="17">
        <v>137</v>
      </c>
      <c r="B142" s="8" t="s">
        <v>594</v>
      </c>
      <c r="C142" s="9" t="s">
        <v>35</v>
      </c>
      <c r="D142" s="9" t="s">
        <v>1234</v>
      </c>
      <c r="E142" s="19">
        <v>41950</v>
      </c>
      <c r="F142" s="17" t="s">
        <v>603</v>
      </c>
      <c r="G142" s="17" t="s">
        <v>66</v>
      </c>
      <c r="H142" s="9">
        <v>4</v>
      </c>
      <c r="I142" s="9" t="s">
        <v>287</v>
      </c>
      <c r="J142" s="16">
        <v>41207</v>
      </c>
      <c r="K142" s="16">
        <v>42571</v>
      </c>
      <c r="L142" s="33" t="s">
        <v>600</v>
      </c>
      <c r="M142" s="17" t="s">
        <v>37</v>
      </c>
      <c r="N142" s="19">
        <v>41950</v>
      </c>
      <c r="O142" s="17" t="s">
        <v>156</v>
      </c>
      <c r="P142" s="95">
        <v>35767</v>
      </c>
      <c r="Q142" s="139">
        <f t="shared" ca="1" si="21"/>
        <v>10361.504750231485</v>
      </c>
      <c r="R142" s="288">
        <f t="shared" ca="1" si="22"/>
        <v>46128.504750231485</v>
      </c>
      <c r="S142" s="14">
        <f t="shared" ca="1" si="22"/>
        <v>46128.504750231485</v>
      </c>
      <c r="T142" s="18" t="s">
        <v>286</v>
      </c>
      <c r="U142" s="17" t="s">
        <v>39</v>
      </c>
      <c r="V142" s="17" t="s">
        <v>596</v>
      </c>
      <c r="W142" s="17" t="s">
        <v>46</v>
      </c>
      <c r="X142" s="18" t="s">
        <v>597</v>
      </c>
      <c r="Y142" s="17" t="s">
        <v>131</v>
      </c>
      <c r="Z142" s="17" t="s">
        <v>134</v>
      </c>
      <c r="AA142" s="161" t="s">
        <v>41</v>
      </c>
      <c r="AB142" s="8" t="s">
        <v>134</v>
      </c>
      <c r="AC142" s="42" t="s">
        <v>192</v>
      </c>
      <c r="AD142" s="33">
        <v>4</v>
      </c>
      <c r="AE142" s="33" t="s">
        <v>44</v>
      </c>
      <c r="AF142" s="33">
        <v>13</v>
      </c>
      <c r="AG142" s="9" t="s">
        <v>635</v>
      </c>
      <c r="AH142" s="9" t="s">
        <v>45</v>
      </c>
      <c r="AI142" s="9" t="s">
        <v>51</v>
      </c>
      <c r="AJ142" s="9" t="s">
        <v>636</v>
      </c>
      <c r="AK142" s="18"/>
      <c r="AL142" s="18"/>
      <c r="AM142" s="18"/>
      <c r="AN142" s="18"/>
      <c r="AO142" s="28"/>
      <c r="AP142" s="28"/>
      <c r="AQ142" s="28"/>
      <c r="AR142" s="28"/>
      <c r="AS142" s="28"/>
      <c r="AT142" s="28"/>
      <c r="AU142" s="28"/>
      <c r="AV142" s="28"/>
      <c r="AW142" s="28"/>
      <c r="AX142" s="28"/>
      <c r="AY142" s="28"/>
    </row>
    <row r="143" spans="1:51" s="28" customFormat="1" ht="26.25" customHeight="1" x14ac:dyDescent="0.25">
      <c r="A143" s="17">
        <v>138</v>
      </c>
      <c r="B143" s="8" t="s">
        <v>717</v>
      </c>
      <c r="C143" s="9" t="s">
        <v>117</v>
      </c>
      <c r="D143" s="9" t="s">
        <v>220</v>
      </c>
      <c r="E143" s="19">
        <v>42076</v>
      </c>
      <c r="F143" s="17" t="s">
        <v>582</v>
      </c>
      <c r="G143" s="17" t="s">
        <v>125</v>
      </c>
      <c r="H143" s="9">
        <v>25</v>
      </c>
      <c r="I143" s="9" t="s">
        <v>746</v>
      </c>
      <c r="J143" s="16">
        <v>41989</v>
      </c>
      <c r="K143" s="16">
        <v>44092</v>
      </c>
      <c r="L143" s="33" t="s">
        <v>747</v>
      </c>
      <c r="M143" s="17" t="s">
        <v>37</v>
      </c>
      <c r="N143" s="19">
        <v>33310</v>
      </c>
      <c r="O143" s="17" t="s">
        <v>313</v>
      </c>
      <c r="P143" s="95">
        <v>36144</v>
      </c>
      <c r="Q143" s="139">
        <f t="shared" ca="1" si="21"/>
        <v>9984.5047502314846</v>
      </c>
      <c r="R143" s="288">
        <f t="shared" ca="1" si="22"/>
        <v>46128.504750231485</v>
      </c>
      <c r="S143" s="14">
        <f t="shared" ca="1" si="22"/>
        <v>46128.504750231485</v>
      </c>
      <c r="T143" s="18" t="s">
        <v>204</v>
      </c>
      <c r="U143" s="17" t="s">
        <v>39</v>
      </c>
      <c r="V143" s="17" t="s">
        <v>718</v>
      </c>
      <c r="W143" s="17" t="s">
        <v>719</v>
      </c>
      <c r="X143" s="18" t="s">
        <v>724</v>
      </c>
      <c r="Y143" s="17" t="s">
        <v>720</v>
      </c>
      <c r="Z143" s="17" t="s">
        <v>105</v>
      </c>
      <c r="AA143" s="161" t="s">
        <v>41</v>
      </c>
      <c r="AB143" s="8" t="s">
        <v>105</v>
      </c>
      <c r="AC143" s="42" t="s">
        <v>78</v>
      </c>
      <c r="AD143" s="33">
        <v>5</v>
      </c>
      <c r="AE143" s="33" t="s">
        <v>761</v>
      </c>
      <c r="AF143" s="33">
        <v>4</v>
      </c>
      <c r="AG143" s="9" t="s">
        <v>46</v>
      </c>
      <c r="AH143" s="9" t="s">
        <v>45</v>
      </c>
      <c r="AI143" s="9" t="s">
        <v>51</v>
      </c>
      <c r="AJ143" s="9" t="s">
        <v>762</v>
      </c>
      <c r="AK143" s="18"/>
      <c r="AL143" s="18"/>
      <c r="AM143" s="18"/>
      <c r="AN143" s="18"/>
    </row>
    <row r="144" spans="1:51" s="28" customFormat="1" ht="26.25" customHeight="1" x14ac:dyDescent="0.25">
      <c r="A144" s="17">
        <v>139</v>
      </c>
      <c r="B144" s="8" t="s">
        <v>571</v>
      </c>
      <c r="C144" s="9" t="s">
        <v>117</v>
      </c>
      <c r="D144" s="9" t="s">
        <v>1234</v>
      </c>
      <c r="E144" s="19">
        <v>41940</v>
      </c>
      <c r="F144" s="17" t="s">
        <v>519</v>
      </c>
      <c r="G144" s="17" t="s">
        <v>66</v>
      </c>
      <c r="H144" s="90">
        <v>32</v>
      </c>
      <c r="I144" s="9" t="s">
        <v>250</v>
      </c>
      <c r="J144" s="16">
        <v>42123</v>
      </c>
      <c r="K144" s="16">
        <v>42565</v>
      </c>
      <c r="L144" s="33" t="s">
        <v>1388</v>
      </c>
      <c r="M144" s="17" t="s">
        <v>37</v>
      </c>
      <c r="N144" s="19">
        <v>41937</v>
      </c>
      <c r="O144" s="17" t="s">
        <v>79</v>
      </c>
      <c r="P144" s="95">
        <v>35670</v>
      </c>
      <c r="Q144" s="139">
        <f t="shared" ca="1" si="21"/>
        <v>10458.504750231485</v>
      </c>
      <c r="R144" s="288">
        <f t="shared" ca="1" si="22"/>
        <v>46128.504750231485</v>
      </c>
      <c r="S144" s="14">
        <f t="shared" ca="1" si="22"/>
        <v>46128.504750231485</v>
      </c>
      <c r="T144" s="18" t="s">
        <v>572</v>
      </c>
      <c r="U144" s="17" t="s">
        <v>39</v>
      </c>
      <c r="V144" s="17" t="s">
        <v>574</v>
      </c>
      <c r="W144" s="17" t="s">
        <v>46</v>
      </c>
      <c r="X144" s="18" t="s">
        <v>575</v>
      </c>
      <c r="Y144" s="17" t="s">
        <v>576</v>
      </c>
      <c r="Z144" s="17" t="s">
        <v>577</v>
      </c>
      <c r="AA144" s="161" t="s">
        <v>41</v>
      </c>
      <c r="AB144" s="8" t="s">
        <v>217</v>
      </c>
      <c r="AC144" s="42" t="s">
        <v>164</v>
      </c>
      <c r="AD144" s="33">
        <v>4</v>
      </c>
      <c r="AE144" s="33" t="s">
        <v>100</v>
      </c>
      <c r="AF144" s="33">
        <v>8</v>
      </c>
      <c r="AG144" s="9" t="s">
        <v>589</v>
      </c>
      <c r="AH144" s="9" t="s">
        <v>45</v>
      </c>
      <c r="AI144" s="9" t="s">
        <v>46</v>
      </c>
      <c r="AJ144" s="9"/>
      <c r="AK144" s="18"/>
      <c r="AL144" s="18"/>
      <c r="AM144" s="18"/>
      <c r="AN144" s="8" t="s">
        <v>695</v>
      </c>
    </row>
    <row r="145" spans="1:51" s="166" customFormat="1" ht="26.25" customHeight="1" x14ac:dyDescent="0.25">
      <c r="A145" s="17">
        <v>140</v>
      </c>
      <c r="B145" s="8" t="s">
        <v>511</v>
      </c>
      <c r="C145" s="9" t="s">
        <v>63</v>
      </c>
      <c r="D145" s="9" t="s">
        <v>64</v>
      </c>
      <c r="E145" s="19">
        <v>40672</v>
      </c>
      <c r="F145" s="17" t="s">
        <v>171</v>
      </c>
      <c r="G145" s="17" t="s">
        <v>66</v>
      </c>
      <c r="H145" s="17">
        <v>24</v>
      </c>
      <c r="I145" s="91" t="s">
        <v>172</v>
      </c>
      <c r="J145" s="19">
        <v>40662</v>
      </c>
      <c r="K145" s="19">
        <v>42758</v>
      </c>
      <c r="L145" s="81" t="s">
        <v>370</v>
      </c>
      <c r="M145" s="17" t="s">
        <v>37</v>
      </c>
      <c r="N145" s="16">
        <v>40672</v>
      </c>
      <c r="O145" s="9" t="s">
        <v>146</v>
      </c>
      <c r="P145" s="14">
        <v>34729</v>
      </c>
      <c r="Q145" s="139">
        <f t="shared" ca="1" si="21"/>
        <v>11399.504750231485</v>
      </c>
      <c r="R145" s="288">
        <f t="shared" ca="1" si="22"/>
        <v>46128.504750231485</v>
      </c>
      <c r="S145" s="14">
        <f t="shared" ca="1" si="22"/>
        <v>46128.504750231485</v>
      </c>
      <c r="T145" s="8" t="s">
        <v>109</v>
      </c>
      <c r="U145" s="9" t="s">
        <v>39</v>
      </c>
      <c r="V145" s="9" t="s">
        <v>371</v>
      </c>
      <c r="W145" s="9" t="s">
        <v>46</v>
      </c>
      <c r="X145" s="8" t="s">
        <v>372</v>
      </c>
      <c r="Y145" s="9" t="s">
        <v>175</v>
      </c>
      <c r="Z145" s="9" t="s">
        <v>40</v>
      </c>
      <c r="AA145" s="140" t="s">
        <v>41</v>
      </c>
      <c r="AB145" s="8" t="s">
        <v>42</v>
      </c>
      <c r="AC145" s="42" t="s">
        <v>78</v>
      </c>
      <c r="AD145" s="33">
        <v>5</v>
      </c>
      <c r="AE145" s="8" t="s">
        <v>141</v>
      </c>
      <c r="AF145" s="33">
        <v>1</v>
      </c>
      <c r="AG145" s="9" t="s">
        <v>373</v>
      </c>
      <c r="AH145" s="9" t="s">
        <v>45</v>
      </c>
      <c r="AI145" s="9" t="s">
        <v>51</v>
      </c>
      <c r="AJ145" s="9" t="s">
        <v>224</v>
      </c>
      <c r="AK145" s="8"/>
      <c r="AL145" s="8"/>
      <c r="AM145" s="8"/>
      <c r="AN145" s="8"/>
      <c r="AO145" s="28"/>
      <c r="AP145" s="28"/>
      <c r="AQ145" s="28"/>
      <c r="AR145" s="28"/>
      <c r="AS145" s="28"/>
      <c r="AT145" s="28"/>
      <c r="AU145" s="28"/>
      <c r="AX145" s="28"/>
      <c r="AY145" s="28"/>
    </row>
    <row r="146" spans="1:51" s="28" customFormat="1" ht="26.25" customHeight="1" x14ac:dyDescent="0.25">
      <c r="A146" s="17">
        <v>141</v>
      </c>
      <c r="B146" s="8" t="s">
        <v>921</v>
      </c>
      <c r="C146" s="9" t="s">
        <v>63</v>
      </c>
      <c r="D146" s="9" t="s">
        <v>1234</v>
      </c>
      <c r="E146" s="19">
        <v>42179</v>
      </c>
      <c r="F146" s="17" t="s">
        <v>920</v>
      </c>
      <c r="G146" s="17" t="s">
        <v>47</v>
      </c>
      <c r="H146" s="9">
        <v>4</v>
      </c>
      <c r="I146" s="9" t="s">
        <v>190</v>
      </c>
      <c r="J146" s="16">
        <v>42249</v>
      </c>
      <c r="K146" s="16">
        <v>42417</v>
      </c>
      <c r="L146" s="33" t="s">
        <v>446</v>
      </c>
      <c r="M146" s="17" t="s">
        <v>37</v>
      </c>
      <c r="N146" s="19">
        <v>42171</v>
      </c>
      <c r="O146" s="17" t="s">
        <v>76</v>
      </c>
      <c r="P146" s="95">
        <v>35863</v>
      </c>
      <c r="Q146" s="139">
        <f t="shared" ca="1" si="21"/>
        <v>10265.504750231485</v>
      </c>
      <c r="R146" s="288">
        <f t="shared" ca="1" si="22"/>
        <v>46128.504750231485</v>
      </c>
      <c r="S146" s="14">
        <f t="shared" ca="1" si="22"/>
        <v>46128.504750231485</v>
      </c>
      <c r="T146" s="18" t="s">
        <v>286</v>
      </c>
      <c r="U146" s="17" t="s">
        <v>39</v>
      </c>
      <c r="V146" s="17" t="s">
        <v>46</v>
      </c>
      <c r="W146" s="17" t="s">
        <v>46</v>
      </c>
      <c r="X146" s="18" t="s">
        <v>888</v>
      </c>
      <c r="Y146" s="17" t="s">
        <v>889</v>
      </c>
      <c r="Z146" s="17" t="s">
        <v>57</v>
      </c>
      <c r="AA146" s="161" t="s">
        <v>41</v>
      </c>
      <c r="AB146" s="8" t="s">
        <v>57</v>
      </c>
      <c r="AC146" s="42" t="s">
        <v>192</v>
      </c>
      <c r="AD146" s="33">
        <v>4</v>
      </c>
      <c r="AE146" s="33" t="s">
        <v>44</v>
      </c>
      <c r="AF146" s="33">
        <v>13</v>
      </c>
      <c r="AG146" s="9" t="s">
        <v>944</v>
      </c>
      <c r="AH146" s="9" t="s">
        <v>45</v>
      </c>
      <c r="AI146" s="9" t="s">
        <v>51</v>
      </c>
      <c r="AJ146" s="9" t="s">
        <v>92</v>
      </c>
      <c r="AK146" s="18"/>
      <c r="AL146" s="18"/>
      <c r="AM146" s="18"/>
      <c r="AN146" s="18"/>
    </row>
    <row r="147" spans="1:51" s="28" customFormat="1" ht="36" customHeight="1" x14ac:dyDescent="0.25">
      <c r="A147" s="17">
        <v>142</v>
      </c>
      <c r="B147" s="8" t="s">
        <v>1022</v>
      </c>
      <c r="C147" s="9" t="s">
        <v>35</v>
      </c>
      <c r="D147" s="9" t="s">
        <v>36</v>
      </c>
      <c r="E147" s="19">
        <v>42237</v>
      </c>
      <c r="F147" s="17" t="s">
        <v>1032</v>
      </c>
      <c r="G147" s="17" t="s">
        <v>53</v>
      </c>
      <c r="H147" s="9" t="s">
        <v>1023</v>
      </c>
      <c r="I147" s="9" t="s">
        <v>210</v>
      </c>
      <c r="J147" s="16">
        <v>42283</v>
      </c>
      <c r="K147" s="16">
        <v>42549</v>
      </c>
      <c r="L147" s="33" t="s">
        <v>1141</v>
      </c>
      <c r="M147" s="17" t="s">
        <v>37</v>
      </c>
      <c r="N147" s="19">
        <v>42227</v>
      </c>
      <c r="O147" s="17" t="s">
        <v>200</v>
      </c>
      <c r="P147" s="95">
        <v>36095</v>
      </c>
      <c r="Q147" s="139">
        <f t="shared" ca="1" si="21"/>
        <v>10033.504750231485</v>
      </c>
      <c r="R147" s="288">
        <f t="shared" ca="1" si="22"/>
        <v>46128.504750231485</v>
      </c>
      <c r="S147" s="14">
        <f t="shared" ca="1" si="22"/>
        <v>46128.504750231485</v>
      </c>
      <c r="T147" s="18" t="s">
        <v>1024</v>
      </c>
      <c r="U147" s="17" t="s">
        <v>55</v>
      </c>
      <c r="V147" s="17" t="s">
        <v>1025</v>
      </c>
      <c r="W147" s="17" t="s">
        <v>46</v>
      </c>
      <c r="X147" s="18" t="s">
        <v>1026</v>
      </c>
      <c r="Y147" s="17" t="s">
        <v>968</v>
      </c>
      <c r="Z147" s="17" t="s">
        <v>283</v>
      </c>
      <c r="AA147" s="161" t="s">
        <v>41</v>
      </c>
      <c r="AB147" s="8" t="s">
        <v>443</v>
      </c>
      <c r="AC147" s="42" t="s">
        <v>78</v>
      </c>
      <c r="AD147" s="33">
        <v>5</v>
      </c>
      <c r="AE147" s="33" t="s">
        <v>284</v>
      </c>
      <c r="AF147" s="33">
        <v>3</v>
      </c>
      <c r="AG147" s="9" t="s">
        <v>1047</v>
      </c>
      <c r="AH147" s="9" t="s">
        <v>45</v>
      </c>
      <c r="AI147" s="9" t="s">
        <v>51</v>
      </c>
      <c r="AJ147" s="9" t="s">
        <v>116</v>
      </c>
      <c r="AK147" s="18"/>
      <c r="AL147" s="18"/>
      <c r="AM147" s="18"/>
      <c r="AN147" s="18"/>
    </row>
    <row r="148" spans="1:51" s="28" customFormat="1" ht="27" customHeight="1" x14ac:dyDescent="0.25">
      <c r="A148" s="17">
        <v>143</v>
      </c>
      <c r="B148" s="8" t="s">
        <v>1109</v>
      </c>
      <c r="C148" s="9" t="s">
        <v>87</v>
      </c>
      <c r="D148" s="9" t="s">
        <v>93</v>
      </c>
      <c r="E148" s="19">
        <v>42291</v>
      </c>
      <c r="F148" s="17" t="s">
        <v>924</v>
      </c>
      <c r="G148" s="17" t="s">
        <v>53</v>
      </c>
      <c r="H148" s="9">
        <v>4</v>
      </c>
      <c r="I148" s="9" t="s">
        <v>1242</v>
      </c>
      <c r="J148" s="16">
        <v>42334</v>
      </c>
      <c r="K148" s="16">
        <v>42606</v>
      </c>
      <c r="L148" s="100" t="s">
        <v>918</v>
      </c>
      <c r="M148" s="17" t="s">
        <v>37</v>
      </c>
      <c r="N148" s="19">
        <v>42283</v>
      </c>
      <c r="O148" s="17" t="s">
        <v>49</v>
      </c>
      <c r="P148" s="95">
        <v>35898</v>
      </c>
      <c r="Q148" s="139">
        <f t="shared" ca="1" si="21"/>
        <v>10230.504750231485</v>
      </c>
      <c r="R148" s="288">
        <f t="shared" ca="1" si="22"/>
        <v>46128.504750231485</v>
      </c>
      <c r="S148" s="14">
        <f t="shared" ca="1" si="22"/>
        <v>46128.504750231485</v>
      </c>
      <c r="T148" s="18" t="s">
        <v>82</v>
      </c>
      <c r="U148" s="17" t="s">
        <v>55</v>
      </c>
      <c r="V148" s="17" t="s">
        <v>46</v>
      </c>
      <c r="W148" s="17" t="s">
        <v>46</v>
      </c>
      <c r="X148" s="18" t="s">
        <v>1110</v>
      </c>
      <c r="Y148" s="17" t="s">
        <v>668</v>
      </c>
      <c r="Z148" s="17" t="s">
        <v>57</v>
      </c>
      <c r="AA148" s="161" t="s">
        <v>41</v>
      </c>
      <c r="AB148" s="23" t="s">
        <v>57</v>
      </c>
      <c r="AC148" s="154" t="s">
        <v>1173</v>
      </c>
      <c r="AD148" s="24">
        <v>4</v>
      </c>
      <c r="AE148" s="24" t="s">
        <v>44</v>
      </c>
      <c r="AF148" s="24">
        <v>13</v>
      </c>
      <c r="AG148" s="25" t="s">
        <v>46</v>
      </c>
      <c r="AH148" s="25" t="s">
        <v>45</v>
      </c>
      <c r="AI148" s="25" t="s">
        <v>51</v>
      </c>
      <c r="AJ148" s="25" t="s">
        <v>400</v>
      </c>
      <c r="AK148" s="18"/>
      <c r="AL148" s="18"/>
      <c r="AM148" s="18"/>
      <c r="AN148" s="18"/>
    </row>
    <row r="149" spans="1:51" s="28" customFormat="1" ht="36.75" customHeight="1" x14ac:dyDescent="0.25">
      <c r="A149" s="17">
        <v>144</v>
      </c>
      <c r="B149" s="8" t="s">
        <v>782</v>
      </c>
      <c r="C149" s="9" t="s">
        <v>35</v>
      </c>
      <c r="D149" s="9" t="s">
        <v>36</v>
      </c>
      <c r="E149" s="19">
        <v>42117</v>
      </c>
      <c r="F149" s="17" t="s">
        <v>818</v>
      </c>
      <c r="G149" s="17" t="s">
        <v>755</v>
      </c>
      <c r="H149" s="9">
        <v>25</v>
      </c>
      <c r="I149" s="9"/>
      <c r="J149" s="16"/>
      <c r="K149" s="16"/>
      <c r="L149" s="81"/>
      <c r="M149" s="17"/>
      <c r="N149" s="19">
        <v>42118</v>
      </c>
      <c r="O149" s="17" t="s">
        <v>49</v>
      </c>
      <c r="P149" s="14">
        <v>36418</v>
      </c>
      <c r="Q149" s="139">
        <f t="shared" ca="1" si="21"/>
        <v>9710.5047502314846</v>
      </c>
      <c r="R149" s="288">
        <f t="shared" ca="1" si="22"/>
        <v>46128.504750231485</v>
      </c>
      <c r="S149" s="14">
        <f t="shared" ca="1" si="22"/>
        <v>46128.504750231485</v>
      </c>
      <c r="T149" s="8" t="s">
        <v>204</v>
      </c>
      <c r="U149" s="9" t="s">
        <v>55</v>
      </c>
      <c r="V149" s="17" t="s">
        <v>46</v>
      </c>
      <c r="W149" s="17" t="s">
        <v>46</v>
      </c>
      <c r="X149" s="18" t="s">
        <v>783</v>
      </c>
      <c r="Y149" s="17" t="s">
        <v>784</v>
      </c>
      <c r="Z149" s="17" t="s">
        <v>238</v>
      </c>
      <c r="AA149" s="161" t="s">
        <v>41</v>
      </c>
      <c r="AB149" s="8" t="s">
        <v>238</v>
      </c>
      <c r="AC149" s="42" t="s">
        <v>78</v>
      </c>
      <c r="AD149" s="33">
        <v>5</v>
      </c>
      <c r="AE149" s="33" t="s">
        <v>44</v>
      </c>
      <c r="AF149" s="33">
        <v>13</v>
      </c>
      <c r="AG149" s="9" t="s">
        <v>809</v>
      </c>
      <c r="AH149" s="9" t="s">
        <v>45</v>
      </c>
      <c r="AI149" s="9" t="s">
        <v>51</v>
      </c>
      <c r="AJ149" s="9" t="s">
        <v>321</v>
      </c>
      <c r="AK149" s="18"/>
      <c r="AL149" s="18"/>
      <c r="AM149" s="18"/>
      <c r="AN149" s="18"/>
    </row>
    <row r="150" spans="1:51" s="28" customFormat="1" ht="36" customHeight="1" x14ac:dyDescent="0.25">
      <c r="A150" s="17">
        <v>145</v>
      </c>
      <c r="B150" s="8" t="s">
        <v>685</v>
      </c>
      <c r="C150" s="9" t="s">
        <v>117</v>
      </c>
      <c r="D150" s="9" t="s">
        <v>220</v>
      </c>
      <c r="E150" s="19">
        <v>41332</v>
      </c>
      <c r="F150" s="17" t="s">
        <v>374</v>
      </c>
      <c r="G150" s="17" t="s">
        <v>53</v>
      </c>
      <c r="H150" s="17">
        <v>24</v>
      </c>
      <c r="I150" s="91" t="s">
        <v>360</v>
      </c>
      <c r="J150" s="19">
        <v>41424</v>
      </c>
      <c r="K150" s="19">
        <v>43857</v>
      </c>
      <c r="L150" s="81" t="s">
        <v>543</v>
      </c>
      <c r="M150" s="17" t="s">
        <v>37</v>
      </c>
      <c r="N150" s="16">
        <v>41332</v>
      </c>
      <c r="O150" s="14" t="s">
        <v>79</v>
      </c>
      <c r="P150" s="14">
        <v>34980</v>
      </c>
      <c r="Q150" s="139">
        <f t="shared" ca="1" si="21"/>
        <v>11148.504750231485</v>
      </c>
      <c r="R150" s="288">
        <f t="shared" ca="1" si="22"/>
        <v>46128.504750231485</v>
      </c>
      <c r="S150" s="14">
        <f t="shared" ca="1" si="22"/>
        <v>46128.504750231485</v>
      </c>
      <c r="T150" s="8" t="s">
        <v>109</v>
      </c>
      <c r="U150" s="9" t="s">
        <v>39</v>
      </c>
      <c r="V150" s="9" t="s">
        <v>375</v>
      </c>
      <c r="W150" s="9" t="s">
        <v>46</v>
      </c>
      <c r="X150" s="8" t="s">
        <v>376</v>
      </c>
      <c r="Y150" s="9" t="s">
        <v>377</v>
      </c>
      <c r="Z150" s="9" t="s">
        <v>378</v>
      </c>
      <c r="AA150" s="140" t="s">
        <v>58</v>
      </c>
      <c r="AB150" s="8" t="s">
        <v>58</v>
      </c>
      <c r="AC150" s="42" t="s">
        <v>121</v>
      </c>
      <c r="AD150" s="33">
        <v>3</v>
      </c>
      <c r="AE150" s="8" t="s">
        <v>86</v>
      </c>
      <c r="AF150" s="33">
        <v>3</v>
      </c>
      <c r="AG150" s="9" t="s">
        <v>379</v>
      </c>
      <c r="AH150" s="9" t="s">
        <v>305</v>
      </c>
      <c r="AI150" s="9" t="s">
        <v>51</v>
      </c>
      <c r="AJ150" s="9" t="s">
        <v>349</v>
      </c>
      <c r="AK150" s="8"/>
      <c r="AL150" s="8"/>
      <c r="AM150" s="8"/>
      <c r="AN150" s="8"/>
      <c r="AV150" s="166"/>
      <c r="AW150" s="166"/>
    </row>
    <row r="151" spans="1:51" s="166" customFormat="1" ht="26.25" customHeight="1" x14ac:dyDescent="0.25">
      <c r="A151" s="17">
        <v>146</v>
      </c>
      <c r="B151" s="8" t="s">
        <v>380</v>
      </c>
      <c r="C151" s="9" t="s">
        <v>87</v>
      </c>
      <c r="D151" s="9" t="s">
        <v>1234</v>
      </c>
      <c r="E151" s="19">
        <v>41480</v>
      </c>
      <c r="F151" s="17" t="s">
        <v>381</v>
      </c>
      <c r="G151" s="17" t="s">
        <v>66</v>
      </c>
      <c r="H151" s="17">
        <v>24</v>
      </c>
      <c r="I151" s="17" t="s">
        <v>172</v>
      </c>
      <c r="J151" s="19">
        <v>41465</v>
      </c>
      <c r="K151" s="19">
        <v>43532</v>
      </c>
      <c r="L151" s="81" t="s">
        <v>465</v>
      </c>
      <c r="M151" s="17" t="s">
        <v>37</v>
      </c>
      <c r="N151" s="16">
        <v>41480</v>
      </c>
      <c r="O151" s="9" t="s">
        <v>76</v>
      </c>
      <c r="P151" s="14">
        <v>34890</v>
      </c>
      <c r="Q151" s="139">
        <f t="shared" ca="1" si="21"/>
        <v>11238.504750231485</v>
      </c>
      <c r="R151" s="288">
        <f t="shared" ca="1" si="22"/>
        <v>46128.504750231485</v>
      </c>
      <c r="S151" s="14">
        <f t="shared" ca="1" si="22"/>
        <v>46128.504750231485</v>
      </c>
      <c r="T151" s="8" t="s">
        <v>109</v>
      </c>
      <c r="U151" s="9" t="s">
        <v>39</v>
      </c>
      <c r="V151" s="9" t="s">
        <v>46</v>
      </c>
      <c r="W151" s="9" t="s">
        <v>46</v>
      </c>
      <c r="X151" s="8" t="s">
        <v>382</v>
      </c>
      <c r="Y151" s="9" t="s">
        <v>383</v>
      </c>
      <c r="Z151" s="9" t="s">
        <v>42</v>
      </c>
      <c r="AA151" s="140" t="s">
        <v>41</v>
      </c>
      <c r="AB151" s="8" t="s">
        <v>384</v>
      </c>
      <c r="AC151" s="42" t="s">
        <v>73</v>
      </c>
      <c r="AD151" s="33">
        <v>6</v>
      </c>
      <c r="AE151" s="8" t="s">
        <v>141</v>
      </c>
      <c r="AF151" s="33">
        <v>1</v>
      </c>
      <c r="AG151" s="9" t="s">
        <v>385</v>
      </c>
      <c r="AH151" s="9" t="s">
        <v>45</v>
      </c>
      <c r="AI151" s="9" t="s">
        <v>51</v>
      </c>
      <c r="AJ151" s="9" t="s">
        <v>224</v>
      </c>
      <c r="AK151" s="8"/>
      <c r="AL151" s="8"/>
      <c r="AM151" s="8"/>
      <c r="AN151" s="8"/>
      <c r="AO151" s="28"/>
      <c r="AP151" s="28"/>
      <c r="AQ151" s="28"/>
      <c r="AR151" s="28"/>
      <c r="AS151" s="28"/>
      <c r="AT151" s="28"/>
      <c r="AU151" s="28"/>
      <c r="AX151" s="28"/>
      <c r="AY151" s="28"/>
    </row>
    <row r="152" spans="1:51" s="94" customFormat="1" ht="23.25" customHeight="1" x14ac:dyDescent="0.25">
      <c r="A152" s="17">
        <v>147</v>
      </c>
      <c r="B152" s="8" t="s">
        <v>386</v>
      </c>
      <c r="C152" s="9" t="s">
        <v>117</v>
      </c>
      <c r="D152" s="9" t="s">
        <v>220</v>
      </c>
      <c r="E152" s="19">
        <v>41460</v>
      </c>
      <c r="F152" s="17" t="s">
        <v>387</v>
      </c>
      <c r="G152" s="17" t="s">
        <v>66</v>
      </c>
      <c r="H152" s="17">
        <v>27</v>
      </c>
      <c r="I152" s="17" t="s">
        <v>1237</v>
      </c>
      <c r="J152" s="19">
        <v>41886</v>
      </c>
      <c r="K152" s="19">
        <v>43010</v>
      </c>
      <c r="L152" s="122" t="s">
        <v>1392</v>
      </c>
      <c r="M152" s="17" t="s">
        <v>37</v>
      </c>
      <c r="N152" s="16">
        <v>41460</v>
      </c>
      <c r="O152" s="9" t="s">
        <v>76</v>
      </c>
      <c r="P152" s="14">
        <v>35203</v>
      </c>
      <c r="Q152" s="139">
        <f t="shared" ca="1" si="21"/>
        <v>10925.504750231485</v>
      </c>
      <c r="R152" s="288">
        <f t="shared" ca="1" si="22"/>
        <v>46128.504750231485</v>
      </c>
      <c r="S152" s="14">
        <f t="shared" ca="1" si="22"/>
        <v>46128.504750231485</v>
      </c>
      <c r="T152" s="8" t="s">
        <v>388</v>
      </c>
      <c r="U152" s="9" t="s">
        <v>39</v>
      </c>
      <c r="V152" s="9" t="s">
        <v>389</v>
      </c>
      <c r="W152" s="9" t="s">
        <v>46</v>
      </c>
      <c r="X152" s="8" t="s">
        <v>390</v>
      </c>
      <c r="Y152" s="9" t="s">
        <v>391</v>
      </c>
      <c r="Z152" s="9" t="s">
        <v>392</v>
      </c>
      <c r="AA152" s="140" t="s">
        <v>41</v>
      </c>
      <c r="AB152" s="8" t="s">
        <v>57</v>
      </c>
      <c r="AC152" s="42" t="s">
        <v>78</v>
      </c>
      <c r="AD152" s="33">
        <v>5</v>
      </c>
      <c r="AE152" s="8" t="s">
        <v>327</v>
      </c>
      <c r="AF152" s="33">
        <v>9</v>
      </c>
      <c r="AG152" s="9">
        <v>6413267465</v>
      </c>
      <c r="AH152" s="9" t="s">
        <v>61</v>
      </c>
      <c r="AI152" s="9" t="s">
        <v>51</v>
      </c>
      <c r="AJ152" s="9" t="s">
        <v>487</v>
      </c>
      <c r="AK152" s="8"/>
      <c r="AL152" s="8"/>
      <c r="AM152" s="8"/>
      <c r="AN152" s="8"/>
      <c r="AO152" s="28"/>
      <c r="AP152" s="28"/>
      <c r="AQ152" s="28"/>
      <c r="AR152" s="28"/>
      <c r="AS152" s="28"/>
      <c r="AT152" s="28"/>
      <c r="AU152" s="28"/>
      <c r="AV152" s="166"/>
      <c r="AW152" s="166"/>
      <c r="AX152" s="28"/>
      <c r="AY152" s="28"/>
    </row>
    <row r="153" spans="1:51" s="94" customFormat="1" ht="27" customHeight="1" x14ac:dyDescent="0.25">
      <c r="A153" s="17">
        <v>148</v>
      </c>
      <c r="B153" s="12" t="s">
        <v>1435</v>
      </c>
      <c r="C153" s="42" t="s">
        <v>63</v>
      </c>
      <c r="D153" s="42" t="s">
        <v>39</v>
      </c>
      <c r="E153" s="43">
        <v>42383</v>
      </c>
      <c r="F153" s="46" t="s">
        <v>1460</v>
      </c>
      <c r="G153" s="46" t="s">
        <v>53</v>
      </c>
      <c r="H153" s="42">
        <v>4</v>
      </c>
      <c r="I153" s="198"/>
      <c r="J153" s="201"/>
      <c r="K153" s="201"/>
      <c r="L153" s="197"/>
      <c r="M153" s="200"/>
      <c r="N153" s="199">
        <v>42383</v>
      </c>
      <c r="O153" s="200" t="s">
        <v>1438</v>
      </c>
      <c r="P153" s="199">
        <v>36154</v>
      </c>
      <c r="Q153" s="200">
        <v>17</v>
      </c>
      <c r="R153" s="288">
        <f t="shared" ref="R153:R159" ca="1" si="23">NOW()</f>
        <v>46128.504750231485</v>
      </c>
      <c r="S153" s="201">
        <v>42387</v>
      </c>
      <c r="T153" s="202" t="s">
        <v>82</v>
      </c>
      <c r="U153" s="200" t="s">
        <v>39</v>
      </c>
      <c r="V153" s="200" t="s">
        <v>1436</v>
      </c>
      <c r="W153" s="200" t="s">
        <v>46</v>
      </c>
      <c r="X153" s="203" t="s">
        <v>1461</v>
      </c>
      <c r="Y153" s="200" t="s">
        <v>1433</v>
      </c>
      <c r="Z153" s="200" t="s">
        <v>57</v>
      </c>
      <c r="AA153" s="204" t="s">
        <v>41</v>
      </c>
      <c r="AB153" s="205" t="s">
        <v>57</v>
      </c>
      <c r="AC153" s="198" t="s">
        <v>1437</v>
      </c>
      <c r="AD153" s="206">
        <v>4</v>
      </c>
      <c r="AE153" s="206" t="s">
        <v>235</v>
      </c>
      <c r="AF153" s="206">
        <v>13</v>
      </c>
      <c r="AG153" s="205" t="s">
        <v>1462</v>
      </c>
      <c r="AH153" s="205" t="s">
        <v>45</v>
      </c>
      <c r="AI153" s="205" t="s">
        <v>51</v>
      </c>
      <c r="AJ153" s="198" t="s">
        <v>1463</v>
      </c>
      <c r="AK153" s="202"/>
      <c r="AL153" s="202"/>
      <c r="AM153" s="202"/>
      <c r="AN153" s="202"/>
      <c r="AO153" s="207"/>
      <c r="AP153" s="207"/>
      <c r="AQ153" s="207"/>
      <c r="AR153" s="207"/>
      <c r="AS153" s="207"/>
      <c r="AT153" s="207"/>
      <c r="AU153" s="207"/>
      <c r="AV153" s="207"/>
      <c r="AW153" s="207"/>
      <c r="AX153" s="207"/>
      <c r="AY153" s="207"/>
    </row>
    <row r="154" spans="1:51" s="28" customFormat="1" ht="20.25" customHeight="1" x14ac:dyDescent="0.25">
      <c r="A154" s="17">
        <v>149</v>
      </c>
      <c r="B154" s="8" t="s">
        <v>912</v>
      </c>
      <c r="C154" s="9" t="s">
        <v>87</v>
      </c>
      <c r="D154" s="9" t="s">
        <v>93</v>
      </c>
      <c r="E154" s="19">
        <v>42181</v>
      </c>
      <c r="F154" s="17" t="s">
        <v>923</v>
      </c>
      <c r="G154" s="17" t="s">
        <v>47</v>
      </c>
      <c r="H154" s="9">
        <v>29</v>
      </c>
      <c r="I154" s="9" t="s">
        <v>157</v>
      </c>
      <c r="J154" s="16">
        <v>42229</v>
      </c>
      <c r="K154" s="16">
        <v>42606</v>
      </c>
      <c r="L154" s="33" t="s">
        <v>1043</v>
      </c>
      <c r="M154" s="17" t="s">
        <v>37</v>
      </c>
      <c r="N154" s="19">
        <v>42178</v>
      </c>
      <c r="O154" s="17" t="s">
        <v>200</v>
      </c>
      <c r="P154" s="95">
        <v>36063</v>
      </c>
      <c r="Q154" s="139">
        <f ca="1">S154-P154</f>
        <v>10065.504750231485</v>
      </c>
      <c r="R154" s="288">
        <f t="shared" ca="1" si="23"/>
        <v>46128.504750231485</v>
      </c>
      <c r="S154" s="14">
        <f ca="1">NOW()</f>
        <v>46128.504750231485</v>
      </c>
      <c r="T154" s="18" t="s">
        <v>913</v>
      </c>
      <c r="U154" s="17" t="s">
        <v>39</v>
      </c>
      <c r="V154" s="17" t="s">
        <v>914</v>
      </c>
      <c r="W154" s="17" t="s">
        <v>46</v>
      </c>
      <c r="X154" s="18" t="s">
        <v>916</v>
      </c>
      <c r="Y154" s="17" t="s">
        <v>915</v>
      </c>
      <c r="Z154" s="17" t="s">
        <v>57</v>
      </c>
      <c r="AA154" s="161" t="s">
        <v>41</v>
      </c>
      <c r="AB154" s="8" t="s">
        <v>58</v>
      </c>
      <c r="AC154" s="42" t="s">
        <v>164</v>
      </c>
      <c r="AD154" s="33">
        <v>4</v>
      </c>
      <c r="AE154" s="33" t="s">
        <v>141</v>
      </c>
      <c r="AF154" s="33">
        <v>1</v>
      </c>
      <c r="AG154" s="9" t="s">
        <v>945</v>
      </c>
      <c r="AH154" s="9" t="s">
        <v>45</v>
      </c>
      <c r="AI154" s="9" t="s">
        <v>51</v>
      </c>
      <c r="AJ154" s="9" t="s">
        <v>648</v>
      </c>
      <c r="AK154" s="18"/>
      <c r="AL154" s="18"/>
      <c r="AM154" s="18"/>
      <c r="AN154" s="18"/>
    </row>
    <row r="155" spans="1:51" s="28" customFormat="1" ht="21.75" customHeight="1" x14ac:dyDescent="0.25">
      <c r="A155" s="17">
        <v>150</v>
      </c>
      <c r="B155" s="8" t="s">
        <v>879</v>
      </c>
      <c r="C155" s="9" t="s">
        <v>63</v>
      </c>
      <c r="D155" s="9" t="s">
        <v>64</v>
      </c>
      <c r="E155" s="19">
        <v>42174</v>
      </c>
      <c r="F155" s="17" t="s">
        <v>911</v>
      </c>
      <c r="G155" s="17" t="s">
        <v>53</v>
      </c>
      <c r="H155" s="9">
        <v>4</v>
      </c>
      <c r="I155" s="9" t="s">
        <v>210</v>
      </c>
      <c r="J155" s="16">
        <v>42265</v>
      </c>
      <c r="K155" s="16">
        <v>42489</v>
      </c>
      <c r="L155" s="33" t="s">
        <v>1107</v>
      </c>
      <c r="M155" s="17" t="s">
        <v>37</v>
      </c>
      <c r="N155" s="19">
        <v>42167</v>
      </c>
      <c r="O155" s="17" t="s">
        <v>49</v>
      </c>
      <c r="P155" s="95">
        <v>36172</v>
      </c>
      <c r="Q155" s="139">
        <f ca="1">S155-P155</f>
        <v>9956.5047502314846</v>
      </c>
      <c r="R155" s="288">
        <f t="shared" ca="1" si="23"/>
        <v>46128.504750231485</v>
      </c>
      <c r="S155" s="14">
        <f ca="1">NOW()</f>
        <v>46128.504750231485</v>
      </c>
      <c r="T155" s="18" t="s">
        <v>369</v>
      </c>
      <c r="U155" s="17" t="s">
        <v>39</v>
      </c>
      <c r="V155" s="17" t="s">
        <v>46</v>
      </c>
      <c r="W155" s="17" t="s">
        <v>46</v>
      </c>
      <c r="X155" s="18" t="s">
        <v>883</v>
      </c>
      <c r="Y155" s="17" t="s">
        <v>884</v>
      </c>
      <c r="Z155" s="17" t="s">
        <v>57</v>
      </c>
      <c r="AA155" s="161" t="s">
        <v>41</v>
      </c>
      <c r="AB155" s="8" t="s">
        <v>57</v>
      </c>
      <c r="AC155" s="42" t="s">
        <v>486</v>
      </c>
      <c r="AD155" s="33">
        <v>6</v>
      </c>
      <c r="AE155" s="33" t="s">
        <v>946</v>
      </c>
      <c r="AF155" s="33">
        <v>1</v>
      </c>
      <c r="AG155" s="9" t="s">
        <v>947</v>
      </c>
      <c r="AH155" s="9" t="s">
        <v>45</v>
      </c>
      <c r="AI155" s="9" t="s">
        <v>51</v>
      </c>
      <c r="AJ155" s="9" t="s">
        <v>948</v>
      </c>
      <c r="AK155" s="18"/>
      <c r="AL155" s="18"/>
      <c r="AM155" s="18"/>
      <c r="AN155" s="18"/>
    </row>
    <row r="156" spans="1:51" s="28" customFormat="1" ht="21.75" customHeight="1" x14ac:dyDescent="0.25">
      <c r="A156" s="17">
        <v>151</v>
      </c>
      <c r="B156" s="8" t="s">
        <v>986</v>
      </c>
      <c r="C156" s="9" t="s">
        <v>35</v>
      </c>
      <c r="D156" s="9" t="s">
        <v>36</v>
      </c>
      <c r="E156" s="19">
        <v>42208</v>
      </c>
      <c r="F156" s="17" t="s">
        <v>1003</v>
      </c>
      <c r="G156" s="17" t="s">
        <v>47</v>
      </c>
      <c r="H156" s="9">
        <v>17</v>
      </c>
      <c r="I156" s="9" t="s">
        <v>1527</v>
      </c>
      <c r="J156" s="16">
        <v>42403</v>
      </c>
      <c r="K156" s="16">
        <v>43090</v>
      </c>
      <c r="L156" s="100" t="s">
        <v>88</v>
      </c>
      <c r="M156" s="17" t="s">
        <v>37</v>
      </c>
      <c r="N156" s="19">
        <v>42205</v>
      </c>
      <c r="O156" s="17" t="s">
        <v>49</v>
      </c>
      <c r="P156" s="95">
        <v>36287</v>
      </c>
      <c r="Q156" s="139">
        <f ca="1">S156-P156</f>
        <v>9841.5047502314846</v>
      </c>
      <c r="R156" s="288">
        <f t="shared" ca="1" si="23"/>
        <v>46128.504750231485</v>
      </c>
      <c r="S156" s="14">
        <f ca="1">NOW()</f>
        <v>46128.504750231485</v>
      </c>
      <c r="T156" s="18" t="s">
        <v>595</v>
      </c>
      <c r="U156" s="17" t="s">
        <v>39</v>
      </c>
      <c r="V156" s="17" t="s">
        <v>46</v>
      </c>
      <c r="W156" s="17" t="s">
        <v>46</v>
      </c>
      <c r="X156" s="18" t="s">
        <v>988</v>
      </c>
      <c r="Y156" s="17" t="s">
        <v>989</v>
      </c>
      <c r="Z156" s="17" t="s">
        <v>57</v>
      </c>
      <c r="AA156" s="161" t="s">
        <v>41</v>
      </c>
      <c r="AB156" s="8" t="s">
        <v>443</v>
      </c>
      <c r="AC156" s="42" t="s">
        <v>78</v>
      </c>
      <c r="AD156" s="33">
        <v>5</v>
      </c>
      <c r="AE156" s="33" t="s">
        <v>141</v>
      </c>
      <c r="AF156" s="33">
        <v>1</v>
      </c>
      <c r="AG156" s="9" t="s">
        <v>1014</v>
      </c>
      <c r="AH156" s="9" t="s">
        <v>45</v>
      </c>
      <c r="AI156" s="9" t="s">
        <v>51</v>
      </c>
      <c r="AJ156" s="9" t="s">
        <v>693</v>
      </c>
      <c r="AK156" s="18"/>
      <c r="AL156" s="18"/>
      <c r="AM156" s="18"/>
      <c r="AN156" s="18"/>
    </row>
    <row r="157" spans="1:51" s="168" customFormat="1" ht="22.5" customHeight="1" x14ac:dyDescent="0.25">
      <c r="A157" s="17">
        <v>152</v>
      </c>
      <c r="B157" s="12" t="s">
        <v>1315</v>
      </c>
      <c r="C157" s="42" t="s">
        <v>35</v>
      </c>
      <c r="D157" s="42" t="s">
        <v>36</v>
      </c>
      <c r="E157" s="43">
        <v>42347</v>
      </c>
      <c r="F157" s="79" t="s">
        <v>1383</v>
      </c>
      <c r="G157" s="79" t="s">
        <v>1384</v>
      </c>
      <c r="H157" s="42">
        <v>4</v>
      </c>
      <c r="I157" s="42"/>
      <c r="J157" s="44"/>
      <c r="K157" s="44"/>
      <c r="L157" s="100"/>
      <c r="M157" s="46"/>
      <c r="N157" s="43">
        <v>42340</v>
      </c>
      <c r="O157" s="46" t="s">
        <v>1229</v>
      </c>
      <c r="P157" s="131">
        <v>36273</v>
      </c>
      <c r="Q157" s="42">
        <v>16</v>
      </c>
      <c r="R157" s="288">
        <f t="shared" ca="1" si="23"/>
        <v>46128.504750231485</v>
      </c>
      <c r="S157" s="136">
        <v>42346</v>
      </c>
      <c r="T157" s="45" t="s">
        <v>1228</v>
      </c>
      <c r="U157" s="46" t="s">
        <v>39</v>
      </c>
      <c r="V157" s="46" t="s">
        <v>1316</v>
      </c>
      <c r="W157" s="46" t="s">
        <v>46</v>
      </c>
      <c r="X157" s="46" t="s">
        <v>1304</v>
      </c>
      <c r="Y157" s="46" t="s">
        <v>1317</v>
      </c>
      <c r="Z157" s="46" t="s">
        <v>1317</v>
      </c>
      <c r="AA157" s="46" t="s">
        <v>41</v>
      </c>
      <c r="AB157" s="168" t="s">
        <v>1317</v>
      </c>
      <c r="AC157" s="79" t="s">
        <v>78</v>
      </c>
      <c r="AD157" s="169">
        <v>5</v>
      </c>
      <c r="AE157" s="168" t="s">
        <v>1307</v>
      </c>
      <c r="AF157" s="169">
        <v>3</v>
      </c>
      <c r="AG157" s="79" t="s">
        <v>46</v>
      </c>
      <c r="AH157" s="79" t="s">
        <v>1251</v>
      </c>
      <c r="AI157" s="79" t="s">
        <v>51</v>
      </c>
      <c r="AJ157" s="79" t="s">
        <v>1318</v>
      </c>
    </row>
    <row r="158" spans="1:51" s="28" customFormat="1" ht="50.25" customHeight="1" x14ac:dyDescent="0.25">
      <c r="A158" s="17">
        <v>153</v>
      </c>
      <c r="B158" s="8" t="s">
        <v>393</v>
      </c>
      <c r="C158" s="9" t="s">
        <v>35</v>
      </c>
      <c r="D158" s="9" t="s">
        <v>1234</v>
      </c>
      <c r="E158" s="19">
        <v>41522</v>
      </c>
      <c r="F158" s="17" t="s">
        <v>555</v>
      </c>
      <c r="G158" s="17" t="s">
        <v>66</v>
      </c>
      <c r="H158" s="17">
        <v>1</v>
      </c>
      <c r="I158" s="17" t="s">
        <v>554</v>
      </c>
      <c r="J158" s="19" t="s">
        <v>556</v>
      </c>
      <c r="K158" s="19" t="s">
        <v>488</v>
      </c>
      <c r="L158" s="81" t="s">
        <v>454</v>
      </c>
      <c r="M158" s="17" t="s">
        <v>37</v>
      </c>
      <c r="N158" s="16">
        <v>41522</v>
      </c>
      <c r="O158" s="9" t="s">
        <v>291</v>
      </c>
      <c r="P158" s="14">
        <v>35243</v>
      </c>
      <c r="Q158" s="139">
        <f ca="1">S158-P158</f>
        <v>10885.504750231485</v>
      </c>
      <c r="R158" s="288">
        <f t="shared" ca="1" si="23"/>
        <v>46128.504750231485</v>
      </c>
      <c r="S158" s="14">
        <f ca="1">NOW()</f>
        <v>46128.504750231485</v>
      </c>
      <c r="T158" s="8" t="s">
        <v>394</v>
      </c>
      <c r="U158" s="9" t="s">
        <v>55</v>
      </c>
      <c r="V158" s="9" t="s">
        <v>395</v>
      </c>
      <c r="W158" s="9" t="s">
        <v>46</v>
      </c>
      <c r="X158" s="8" t="s">
        <v>396</v>
      </c>
      <c r="Y158" s="9" t="s">
        <v>131</v>
      </c>
      <c r="Z158" s="9" t="s">
        <v>134</v>
      </c>
      <c r="AA158" s="140" t="s">
        <v>41</v>
      </c>
      <c r="AB158" s="8" t="s">
        <v>134</v>
      </c>
      <c r="AC158" s="42" t="s">
        <v>91</v>
      </c>
      <c r="AD158" s="33">
        <v>4</v>
      </c>
      <c r="AE158" s="8" t="s">
        <v>44</v>
      </c>
      <c r="AF158" s="33">
        <v>13</v>
      </c>
      <c r="AG158" s="9" t="s">
        <v>46</v>
      </c>
      <c r="AH158" s="9" t="s">
        <v>45</v>
      </c>
      <c r="AI158" s="9" t="s">
        <v>51</v>
      </c>
      <c r="AJ158" s="9" t="s">
        <v>397</v>
      </c>
      <c r="AK158" s="8"/>
      <c r="AL158" s="8"/>
      <c r="AM158" s="8"/>
      <c r="AN158" s="8"/>
      <c r="AV158" s="166"/>
      <c r="AW158" s="166"/>
    </row>
    <row r="159" spans="1:51" s="28" customFormat="1" ht="26.25" customHeight="1" x14ac:dyDescent="0.25">
      <c r="A159" s="17">
        <v>154</v>
      </c>
      <c r="B159" s="8" t="s">
        <v>1068</v>
      </c>
      <c r="C159" s="9" t="s">
        <v>87</v>
      </c>
      <c r="D159" s="9" t="s">
        <v>93</v>
      </c>
      <c r="E159" s="19">
        <v>42158</v>
      </c>
      <c r="F159" s="17" t="s">
        <v>785</v>
      </c>
      <c r="G159" s="17" t="s">
        <v>53</v>
      </c>
      <c r="H159" s="9">
        <v>10</v>
      </c>
      <c r="I159" s="9" t="s">
        <v>210</v>
      </c>
      <c r="J159" s="16">
        <v>42256</v>
      </c>
      <c r="K159" s="16">
        <v>42447</v>
      </c>
      <c r="L159" s="33" t="s">
        <v>1094</v>
      </c>
      <c r="M159" s="17" t="s">
        <v>37</v>
      </c>
      <c r="N159" s="19">
        <v>42154</v>
      </c>
      <c r="O159" s="17" t="s">
        <v>167</v>
      </c>
      <c r="P159" s="95">
        <v>35759</v>
      </c>
      <c r="Q159" s="139">
        <f ca="1">S159-P159</f>
        <v>10369.504750231485</v>
      </c>
      <c r="R159" s="288">
        <f t="shared" ca="1" si="23"/>
        <v>46128.504750231485</v>
      </c>
      <c r="S159" s="14">
        <f ca="1">NOW()</f>
        <v>46128.504750231485</v>
      </c>
      <c r="T159" s="18" t="s">
        <v>95</v>
      </c>
      <c r="U159" s="17" t="s">
        <v>96</v>
      </c>
      <c r="V159" s="17" t="s">
        <v>847</v>
      </c>
      <c r="W159" s="17" t="s">
        <v>848</v>
      </c>
      <c r="X159" s="18" t="s">
        <v>849</v>
      </c>
      <c r="Y159" s="17" t="s">
        <v>850</v>
      </c>
      <c r="Z159" s="17" t="s">
        <v>57</v>
      </c>
      <c r="AA159" s="161" t="s">
        <v>41</v>
      </c>
      <c r="AB159" s="8" t="s">
        <v>57</v>
      </c>
      <c r="AC159" s="42" t="s">
        <v>85</v>
      </c>
      <c r="AD159" s="33">
        <v>4</v>
      </c>
      <c r="AE159" s="33" t="s">
        <v>44</v>
      </c>
      <c r="AF159" s="33">
        <v>13</v>
      </c>
      <c r="AG159" s="9"/>
      <c r="AH159" s="9" t="s">
        <v>45</v>
      </c>
      <c r="AI159" s="9" t="s">
        <v>51</v>
      </c>
      <c r="AJ159" s="9" t="s">
        <v>949</v>
      </c>
      <c r="AK159" s="18"/>
      <c r="AL159" s="18"/>
      <c r="AM159" s="18"/>
      <c r="AN159" s="18"/>
    </row>
    <row r="160" spans="1:51" s="28" customFormat="1" ht="26.25" customHeight="1" x14ac:dyDescent="0.2">
      <c r="A160" s="17">
        <v>155</v>
      </c>
      <c r="B160" s="32" t="s">
        <v>1515</v>
      </c>
      <c r="C160" s="198" t="s">
        <v>87</v>
      </c>
      <c r="D160" s="198" t="s">
        <v>39</v>
      </c>
      <c r="E160" s="199">
        <v>42405</v>
      </c>
      <c r="F160" s="200" t="s">
        <v>1564</v>
      </c>
      <c r="G160" s="200" t="s">
        <v>53</v>
      </c>
      <c r="H160" s="193">
        <v>4</v>
      </c>
      <c r="I160" s="193"/>
      <c r="J160" s="195"/>
      <c r="K160" s="195"/>
      <c r="L160" s="192"/>
      <c r="M160" s="194"/>
      <c r="N160" s="307">
        <v>42402</v>
      </c>
      <c r="O160" s="194" t="s">
        <v>1499</v>
      </c>
      <c r="P160" s="308">
        <v>36659</v>
      </c>
      <c r="Q160" s="193">
        <v>15</v>
      </c>
      <c r="R160" s="193"/>
      <c r="S160" s="309">
        <v>42403</v>
      </c>
      <c r="T160" s="196" t="s">
        <v>286</v>
      </c>
      <c r="U160" s="194" t="s">
        <v>39</v>
      </c>
      <c r="V160" s="194" t="s">
        <v>1516</v>
      </c>
      <c r="W160" s="194" t="s">
        <v>46</v>
      </c>
      <c r="X160" s="194" t="s">
        <v>1517</v>
      </c>
      <c r="Y160" s="194" t="s">
        <v>1512</v>
      </c>
      <c r="Z160" s="194" t="s">
        <v>57</v>
      </c>
      <c r="AA160" s="310" t="s">
        <v>41</v>
      </c>
      <c r="AB160" s="196" t="s">
        <v>57</v>
      </c>
      <c r="AC160" s="194" t="s">
        <v>59</v>
      </c>
      <c r="AD160" s="313">
        <v>1</v>
      </c>
      <c r="AE160" s="196" t="s">
        <v>235</v>
      </c>
      <c r="AF160" s="313">
        <v>13</v>
      </c>
      <c r="AG160" s="194" t="s">
        <v>46</v>
      </c>
      <c r="AH160" s="194" t="s">
        <v>45</v>
      </c>
      <c r="AI160" s="194" t="s">
        <v>51</v>
      </c>
      <c r="AJ160" s="194" t="s">
        <v>274</v>
      </c>
      <c r="AK160" s="196"/>
      <c r="AL160" s="196"/>
      <c r="AM160" s="18"/>
      <c r="AN160" s="18"/>
    </row>
    <row r="161" spans="1:51" s="28" customFormat="1" ht="27" customHeight="1" x14ac:dyDescent="0.25">
      <c r="A161" s="17">
        <v>156</v>
      </c>
      <c r="B161" s="8" t="s">
        <v>1065</v>
      </c>
      <c r="C161" s="9" t="s">
        <v>87</v>
      </c>
      <c r="D161" s="9" t="s">
        <v>93</v>
      </c>
      <c r="E161" s="19">
        <v>42270</v>
      </c>
      <c r="F161" s="17" t="s">
        <v>1092</v>
      </c>
      <c r="G161" s="17" t="s">
        <v>47</v>
      </c>
      <c r="H161" s="9">
        <v>4</v>
      </c>
      <c r="I161" s="9" t="s">
        <v>1240</v>
      </c>
      <c r="J161" s="16">
        <v>42328</v>
      </c>
      <c r="K161" s="16">
        <v>42627</v>
      </c>
      <c r="L161" s="100" t="s">
        <v>454</v>
      </c>
      <c r="M161" s="17" t="s">
        <v>37</v>
      </c>
      <c r="N161" s="19">
        <v>42260</v>
      </c>
      <c r="O161" s="17" t="s">
        <v>79</v>
      </c>
      <c r="P161" s="95">
        <v>35734</v>
      </c>
      <c r="Q161" s="139">
        <f ca="1">S161-P161</f>
        <v>10394.504750231485</v>
      </c>
      <c r="R161" s="288">
        <f t="shared" ref="R161:S163" ca="1" si="24">NOW()</f>
        <v>46128.504750231485</v>
      </c>
      <c r="S161" s="14">
        <f t="shared" ca="1" si="24"/>
        <v>46128.504750231485</v>
      </c>
      <c r="T161" s="18" t="s">
        <v>369</v>
      </c>
      <c r="U161" s="17" t="s">
        <v>96</v>
      </c>
      <c r="V161" s="17" t="s">
        <v>46</v>
      </c>
      <c r="W161" s="17" t="s">
        <v>46</v>
      </c>
      <c r="X161" s="18" t="s">
        <v>1066</v>
      </c>
      <c r="Y161" s="17" t="s">
        <v>247</v>
      </c>
      <c r="Z161" s="17" t="s">
        <v>57</v>
      </c>
      <c r="AA161" s="161" t="s">
        <v>41</v>
      </c>
      <c r="AB161" s="8" t="s">
        <v>57</v>
      </c>
      <c r="AC161" s="42" t="s">
        <v>78</v>
      </c>
      <c r="AD161" s="33">
        <v>5</v>
      </c>
      <c r="AE161" s="33" t="s">
        <v>1104</v>
      </c>
      <c r="AF161" s="33">
        <v>6</v>
      </c>
      <c r="AG161" s="9" t="s">
        <v>1105</v>
      </c>
      <c r="AH161" s="9" t="s">
        <v>45</v>
      </c>
      <c r="AI161" s="9" t="s">
        <v>51</v>
      </c>
      <c r="AJ161" s="9" t="s">
        <v>1103</v>
      </c>
      <c r="AK161" s="18"/>
      <c r="AL161" s="18"/>
      <c r="AM161" s="18"/>
      <c r="AN161" s="18"/>
    </row>
    <row r="162" spans="1:51" s="28" customFormat="1" ht="31.5" customHeight="1" x14ac:dyDescent="0.25">
      <c r="A162" s="17">
        <v>157</v>
      </c>
      <c r="B162" s="8" t="s">
        <v>802</v>
      </c>
      <c r="C162" s="9" t="s">
        <v>117</v>
      </c>
      <c r="D162" s="9" t="s">
        <v>220</v>
      </c>
      <c r="E162" s="19">
        <v>42124</v>
      </c>
      <c r="F162" s="17" t="s">
        <v>1036</v>
      </c>
      <c r="G162" s="17" t="s">
        <v>47</v>
      </c>
      <c r="H162" s="9">
        <v>4</v>
      </c>
      <c r="I162" s="9" t="s">
        <v>1037</v>
      </c>
      <c r="J162" s="16">
        <v>42240</v>
      </c>
      <c r="K162" s="16">
        <v>43700</v>
      </c>
      <c r="L162" s="100" t="s">
        <v>446</v>
      </c>
      <c r="M162" s="17" t="s">
        <v>37</v>
      </c>
      <c r="N162" s="19">
        <v>42115</v>
      </c>
      <c r="O162" s="17" t="s">
        <v>593</v>
      </c>
      <c r="P162" s="95">
        <v>35630</v>
      </c>
      <c r="Q162" s="139">
        <f ca="1">S162-P162</f>
        <v>10498.504750231485</v>
      </c>
      <c r="R162" s="288">
        <f t="shared" ca="1" si="24"/>
        <v>46128.504750231485</v>
      </c>
      <c r="S162" s="14">
        <f t="shared" ca="1" si="24"/>
        <v>46128.504750231485</v>
      </c>
      <c r="T162" s="18" t="s">
        <v>821</v>
      </c>
      <c r="U162" s="17" t="s">
        <v>39</v>
      </c>
      <c r="V162" s="17" t="s">
        <v>779</v>
      </c>
      <c r="W162" s="17" t="s">
        <v>46</v>
      </c>
      <c r="X162" s="18" t="s">
        <v>780</v>
      </c>
      <c r="Y162" s="17" t="s">
        <v>781</v>
      </c>
      <c r="Z162" s="17" t="s">
        <v>57</v>
      </c>
      <c r="AA162" s="161" t="s">
        <v>41</v>
      </c>
      <c r="AB162" s="8" t="s">
        <v>57</v>
      </c>
      <c r="AC162" s="42" t="s">
        <v>222</v>
      </c>
      <c r="AD162" s="33">
        <v>6</v>
      </c>
      <c r="AE162" s="33" t="s">
        <v>141</v>
      </c>
      <c r="AF162" s="33">
        <v>1</v>
      </c>
      <c r="AG162" s="9" t="s">
        <v>810</v>
      </c>
      <c r="AH162" s="9" t="s">
        <v>45</v>
      </c>
      <c r="AI162" s="9" t="s">
        <v>51</v>
      </c>
      <c r="AJ162" s="9" t="s">
        <v>400</v>
      </c>
      <c r="AK162" s="18"/>
      <c r="AL162" s="18"/>
      <c r="AM162" s="18"/>
      <c r="AN162" s="18"/>
    </row>
    <row r="163" spans="1:51" s="155" customFormat="1" ht="36.75" customHeight="1" x14ac:dyDescent="0.25">
      <c r="A163" s="17">
        <v>158</v>
      </c>
      <c r="B163" s="8" t="s">
        <v>561</v>
      </c>
      <c r="C163" s="9" t="s">
        <v>117</v>
      </c>
      <c r="D163" s="9" t="s">
        <v>220</v>
      </c>
      <c r="E163" s="19">
        <v>41940</v>
      </c>
      <c r="F163" s="17" t="s">
        <v>578</v>
      </c>
      <c r="G163" s="17" t="s">
        <v>47</v>
      </c>
      <c r="H163" s="9">
        <v>24</v>
      </c>
      <c r="I163" s="9" t="s">
        <v>223</v>
      </c>
      <c r="J163" s="16">
        <v>42038</v>
      </c>
      <c r="K163" s="16">
        <v>43210</v>
      </c>
      <c r="L163" s="33" t="s">
        <v>1019</v>
      </c>
      <c r="M163" s="17" t="s">
        <v>37</v>
      </c>
      <c r="N163" s="19">
        <v>41930</v>
      </c>
      <c r="O163" s="17" t="s">
        <v>167</v>
      </c>
      <c r="P163" s="95">
        <v>35508</v>
      </c>
      <c r="Q163" s="139">
        <f ca="1">S163-P163</f>
        <v>10620.504750231485</v>
      </c>
      <c r="R163" s="288">
        <f t="shared" ca="1" si="24"/>
        <v>46128.504750231485</v>
      </c>
      <c r="S163" s="14">
        <f t="shared" ca="1" si="24"/>
        <v>46128.504750231485</v>
      </c>
      <c r="T163" s="18" t="s">
        <v>109</v>
      </c>
      <c r="U163" s="17" t="s">
        <v>39</v>
      </c>
      <c r="V163" s="17" t="s">
        <v>46</v>
      </c>
      <c r="W163" s="17" t="s">
        <v>46</v>
      </c>
      <c r="X163" s="18" t="s">
        <v>580</v>
      </c>
      <c r="Y163" s="17" t="s">
        <v>443</v>
      </c>
      <c r="Z163" s="17" t="s">
        <v>57</v>
      </c>
      <c r="AA163" s="161" t="s">
        <v>41</v>
      </c>
      <c r="AB163" s="8" t="s">
        <v>57</v>
      </c>
      <c r="AC163" s="42" t="s">
        <v>115</v>
      </c>
      <c r="AD163" s="33">
        <v>2</v>
      </c>
      <c r="AE163" s="33" t="s">
        <v>86</v>
      </c>
      <c r="AF163" s="33">
        <v>3</v>
      </c>
      <c r="AG163" s="9" t="s">
        <v>590</v>
      </c>
      <c r="AH163" s="9" t="s">
        <v>45</v>
      </c>
      <c r="AI163" s="9" t="s">
        <v>51</v>
      </c>
      <c r="AJ163" s="9" t="s">
        <v>591</v>
      </c>
      <c r="AK163" s="18"/>
      <c r="AL163" s="18"/>
      <c r="AM163" s="18"/>
      <c r="AN163" s="18"/>
      <c r="AO163" s="28"/>
      <c r="AP163" s="28"/>
      <c r="AQ163" s="28"/>
      <c r="AR163" s="28"/>
      <c r="AS163" s="28"/>
      <c r="AT163" s="28"/>
      <c r="AU163" s="28"/>
      <c r="AV163" s="28"/>
      <c r="AW163" s="28"/>
      <c r="AX163" s="28"/>
      <c r="AY163" s="28"/>
    </row>
    <row r="164" spans="1:51" s="155" customFormat="1" ht="27" customHeight="1" x14ac:dyDescent="0.25">
      <c r="A164" s="17">
        <v>159</v>
      </c>
      <c r="B164" s="12" t="s">
        <v>1218</v>
      </c>
      <c r="C164" s="42" t="s">
        <v>1235</v>
      </c>
      <c r="D164" s="42" t="s">
        <v>64</v>
      </c>
      <c r="E164" s="43">
        <v>42314</v>
      </c>
      <c r="F164" s="46" t="s">
        <v>1219</v>
      </c>
      <c r="G164" s="46" t="s">
        <v>125</v>
      </c>
      <c r="H164" s="42">
        <v>3</v>
      </c>
      <c r="I164" s="42" t="s">
        <v>278</v>
      </c>
      <c r="J164" s="44">
        <v>41919</v>
      </c>
      <c r="K164" s="44">
        <v>42965</v>
      </c>
      <c r="L164" s="100" t="s">
        <v>1192</v>
      </c>
      <c r="M164" s="46" t="s">
        <v>37</v>
      </c>
      <c r="N164" s="43">
        <v>42314</v>
      </c>
      <c r="O164" s="46" t="s">
        <v>118</v>
      </c>
      <c r="P164" s="131">
        <v>35429</v>
      </c>
      <c r="Q164" s="42">
        <v>18</v>
      </c>
      <c r="R164" s="288">
        <f ca="1">NOW()</f>
        <v>46128.504750231485</v>
      </c>
      <c r="S164" s="136">
        <v>42341</v>
      </c>
      <c r="T164" s="45" t="s">
        <v>1220</v>
      </c>
      <c r="U164" s="46" t="s">
        <v>39</v>
      </c>
      <c r="V164" s="46" t="s">
        <v>1221</v>
      </c>
      <c r="W164" s="46" t="s">
        <v>46</v>
      </c>
      <c r="X164" s="122" t="s">
        <v>1222</v>
      </c>
      <c r="Y164" s="46" t="s">
        <v>1223</v>
      </c>
      <c r="Z164" s="46" t="s">
        <v>334</v>
      </c>
      <c r="AA164" s="153" t="s">
        <v>1197</v>
      </c>
      <c r="AB164" s="47" t="s">
        <v>1223</v>
      </c>
      <c r="AC164" s="42" t="s">
        <v>1253</v>
      </c>
      <c r="AD164" s="48">
        <v>6</v>
      </c>
      <c r="AE164" s="48" t="s">
        <v>1246</v>
      </c>
      <c r="AF164" s="48">
        <v>13</v>
      </c>
      <c r="AG164" s="154" t="s">
        <v>46</v>
      </c>
      <c r="AH164" s="154" t="s">
        <v>45</v>
      </c>
      <c r="AI164" s="154" t="s">
        <v>51</v>
      </c>
      <c r="AJ164" s="154" t="s">
        <v>1254</v>
      </c>
      <c r="AK164" s="45"/>
      <c r="AL164" s="45"/>
      <c r="AM164" s="45"/>
      <c r="AN164" s="45"/>
    </row>
    <row r="165" spans="1:51" s="175" customFormat="1" ht="27" customHeight="1" x14ac:dyDescent="0.25">
      <c r="A165" s="17">
        <v>160</v>
      </c>
      <c r="B165" s="12" t="s">
        <v>1293</v>
      </c>
      <c r="C165" s="42" t="s">
        <v>117</v>
      </c>
      <c r="D165" s="42" t="s">
        <v>1234</v>
      </c>
      <c r="E165" s="43">
        <v>42334</v>
      </c>
      <c r="F165" s="46" t="s">
        <v>1394</v>
      </c>
      <c r="G165" s="46" t="s">
        <v>53</v>
      </c>
      <c r="H165" s="42">
        <v>10</v>
      </c>
      <c r="I165" s="42" t="s">
        <v>1232</v>
      </c>
      <c r="J165" s="44">
        <v>40477</v>
      </c>
      <c r="K165" s="44">
        <v>42787</v>
      </c>
      <c r="L165" s="100" t="s">
        <v>1299</v>
      </c>
      <c r="M165" s="46" t="s">
        <v>1300</v>
      </c>
      <c r="N165" s="43">
        <v>42334</v>
      </c>
      <c r="O165" s="46" t="s">
        <v>200</v>
      </c>
      <c r="P165" s="131">
        <v>36515</v>
      </c>
      <c r="Q165" s="42">
        <v>15</v>
      </c>
      <c r="R165" s="288">
        <f ca="1">NOW()</f>
        <v>46128.504750231485</v>
      </c>
      <c r="S165" s="136">
        <v>42345</v>
      </c>
      <c r="T165" s="45" t="s">
        <v>1294</v>
      </c>
      <c r="U165" s="46" t="s">
        <v>55</v>
      </c>
      <c r="V165" s="46" t="s">
        <v>46</v>
      </c>
      <c r="W165" s="46" t="s">
        <v>46</v>
      </c>
      <c r="X165" s="122" t="s">
        <v>1295</v>
      </c>
      <c r="Y165" s="46" t="s">
        <v>1296</v>
      </c>
      <c r="Z165" s="46" t="s">
        <v>1230</v>
      </c>
      <c r="AA165" s="153" t="s">
        <v>1197</v>
      </c>
      <c r="AB165" s="154" t="s">
        <v>1230</v>
      </c>
      <c r="AC165" s="42" t="s">
        <v>1297</v>
      </c>
      <c r="AD165" s="48">
        <v>6</v>
      </c>
      <c r="AE165" s="48" t="s">
        <v>1281</v>
      </c>
      <c r="AF165" s="48">
        <v>1</v>
      </c>
      <c r="AG165" s="42" t="s">
        <v>1298</v>
      </c>
      <c r="AH165" s="154" t="s">
        <v>1251</v>
      </c>
      <c r="AI165" s="154" t="s">
        <v>51</v>
      </c>
      <c r="AJ165" s="154" t="s">
        <v>75</v>
      </c>
      <c r="AK165" s="45"/>
      <c r="AL165" s="45"/>
      <c r="AM165" s="45"/>
      <c r="AN165" s="45"/>
      <c r="AO165" s="155"/>
      <c r="AP165" s="155"/>
      <c r="AQ165" s="155"/>
      <c r="AR165" s="155"/>
      <c r="AS165" s="155"/>
      <c r="AT165" s="155"/>
      <c r="AU165" s="155"/>
      <c r="AV165" s="155"/>
      <c r="AW165" s="155"/>
      <c r="AX165" s="155"/>
      <c r="AY165" s="155"/>
    </row>
    <row r="166" spans="1:51" s="233" customFormat="1" ht="23.25" customHeight="1" x14ac:dyDescent="0.2">
      <c r="A166" s="17">
        <v>161</v>
      </c>
      <c r="B166" s="12" t="s">
        <v>1466</v>
      </c>
      <c r="C166" s="42" t="s">
        <v>87</v>
      </c>
      <c r="D166" s="42" t="s">
        <v>39</v>
      </c>
      <c r="E166" s="43">
        <v>42389</v>
      </c>
      <c r="F166" s="46" t="s">
        <v>1439</v>
      </c>
      <c r="G166" s="46" t="s">
        <v>47</v>
      </c>
      <c r="H166" s="42">
        <v>29</v>
      </c>
      <c r="I166" s="193"/>
      <c r="J166" s="195"/>
      <c r="K166" s="195"/>
      <c r="L166" s="192"/>
      <c r="M166" s="194"/>
      <c r="N166" s="60">
        <v>42386</v>
      </c>
      <c r="O166" s="61" t="s">
        <v>1438</v>
      </c>
      <c r="P166" s="68">
        <v>36556</v>
      </c>
      <c r="Q166" s="59">
        <v>15</v>
      </c>
      <c r="R166" s="288">
        <f ca="1">NOW()</f>
        <v>46128.504750231485</v>
      </c>
      <c r="S166" s="60">
        <v>42386</v>
      </c>
      <c r="T166" s="63" t="s">
        <v>1405</v>
      </c>
      <c r="U166" s="61" t="s">
        <v>39</v>
      </c>
      <c r="V166" s="61" t="s">
        <v>1467</v>
      </c>
      <c r="W166" s="61" t="s">
        <v>46</v>
      </c>
      <c r="X166" s="63" t="s">
        <v>1468</v>
      </c>
      <c r="Y166" s="61" t="s">
        <v>1469</v>
      </c>
      <c r="Z166" s="61" t="s">
        <v>1470</v>
      </c>
      <c r="AA166" s="61" t="s">
        <v>615</v>
      </c>
      <c r="AB166" s="63" t="s">
        <v>615</v>
      </c>
      <c r="AC166" s="61" t="s">
        <v>1471</v>
      </c>
      <c r="AD166" s="80">
        <v>6</v>
      </c>
      <c r="AE166" s="63" t="s">
        <v>141</v>
      </c>
      <c r="AF166" s="80">
        <v>1</v>
      </c>
      <c r="AG166" s="61" t="s">
        <v>1472</v>
      </c>
      <c r="AH166" s="61" t="s">
        <v>45</v>
      </c>
      <c r="AI166" s="61" t="s">
        <v>46</v>
      </c>
      <c r="AJ166" s="61"/>
      <c r="AK166" s="63"/>
      <c r="AL166" s="196"/>
      <c r="AM166" s="196"/>
      <c r="AN166" s="196" t="s">
        <v>695</v>
      </c>
    </row>
    <row r="167" spans="1:51" s="233" customFormat="1" ht="23.25" customHeight="1" x14ac:dyDescent="0.2">
      <c r="A167" s="17">
        <v>162</v>
      </c>
      <c r="B167" s="32" t="s">
        <v>1510</v>
      </c>
      <c r="C167" s="198" t="s">
        <v>117</v>
      </c>
      <c r="D167" s="198" t="s">
        <v>39</v>
      </c>
      <c r="E167" s="199">
        <v>42405</v>
      </c>
      <c r="F167" s="200" t="s">
        <v>1564</v>
      </c>
      <c r="G167" s="200" t="s">
        <v>53</v>
      </c>
      <c r="H167" s="198">
        <v>4</v>
      </c>
      <c r="I167" s="198"/>
      <c r="J167" s="201"/>
      <c r="K167" s="201"/>
      <c r="L167" s="197"/>
      <c r="M167" s="200"/>
      <c r="N167" s="199">
        <v>42402</v>
      </c>
      <c r="O167" s="200" t="s">
        <v>1499</v>
      </c>
      <c r="P167" s="315">
        <v>36711</v>
      </c>
      <c r="Q167" s="198">
        <v>15</v>
      </c>
      <c r="R167" s="198"/>
      <c r="S167" s="316">
        <v>42403</v>
      </c>
      <c r="T167" s="202" t="s">
        <v>286</v>
      </c>
      <c r="U167" s="200" t="s">
        <v>39</v>
      </c>
      <c r="V167" s="200" t="s">
        <v>46</v>
      </c>
      <c r="W167" s="200" t="s">
        <v>46</v>
      </c>
      <c r="X167" s="200" t="s">
        <v>1511</v>
      </c>
      <c r="Y167" s="200" t="s">
        <v>1512</v>
      </c>
      <c r="Z167" s="200" t="s">
        <v>57</v>
      </c>
      <c r="AA167" s="204" t="s">
        <v>41</v>
      </c>
      <c r="AB167" s="200" t="s">
        <v>1513</v>
      </c>
      <c r="AC167" s="200" t="s">
        <v>121</v>
      </c>
      <c r="AD167" s="317">
        <v>3</v>
      </c>
      <c r="AE167" s="318" t="s">
        <v>235</v>
      </c>
      <c r="AF167" s="317">
        <v>13</v>
      </c>
      <c r="AG167" s="318" t="s">
        <v>46</v>
      </c>
      <c r="AH167" s="318" t="s">
        <v>45</v>
      </c>
      <c r="AI167" s="318" t="s">
        <v>51</v>
      </c>
      <c r="AJ167" s="318" t="s">
        <v>1514</v>
      </c>
      <c r="AK167" s="63"/>
      <c r="AL167" s="196"/>
      <c r="AM167" s="196"/>
      <c r="AN167" s="196"/>
    </row>
    <row r="168" spans="1:51" s="155" customFormat="1" ht="27" customHeight="1" x14ac:dyDescent="0.25">
      <c r="A168" s="17">
        <v>163</v>
      </c>
      <c r="B168" s="8" t="s">
        <v>896</v>
      </c>
      <c r="C168" s="9" t="s">
        <v>87</v>
      </c>
      <c r="D168" s="9" t="s">
        <v>93</v>
      </c>
      <c r="E168" s="19">
        <v>42181</v>
      </c>
      <c r="F168" s="17" t="s">
        <v>1050</v>
      </c>
      <c r="G168" s="17" t="s">
        <v>47</v>
      </c>
      <c r="H168" s="9">
        <v>7</v>
      </c>
      <c r="I168" s="9" t="s">
        <v>444</v>
      </c>
      <c r="J168" s="16">
        <v>42276</v>
      </c>
      <c r="K168" s="16">
        <v>42480</v>
      </c>
      <c r="L168" s="33" t="s">
        <v>1124</v>
      </c>
      <c r="M168" s="17" t="s">
        <v>37</v>
      </c>
      <c r="N168" s="19">
        <v>42174</v>
      </c>
      <c r="O168" s="17" t="s">
        <v>156</v>
      </c>
      <c r="P168" s="95">
        <v>35800</v>
      </c>
      <c r="Q168" s="139">
        <f ca="1">S168-P168</f>
        <v>10328.504750231485</v>
      </c>
      <c r="R168" s="288">
        <f ca="1">NOW()</f>
        <v>46128.504750231485</v>
      </c>
      <c r="S168" s="14">
        <f ca="1">NOW()</f>
        <v>46128.504750231485</v>
      </c>
      <c r="T168" s="18" t="s">
        <v>899</v>
      </c>
      <c r="U168" s="17" t="s">
        <v>39</v>
      </c>
      <c r="V168" s="17" t="s">
        <v>900</v>
      </c>
      <c r="W168" s="17" t="s">
        <v>46</v>
      </c>
      <c r="X168" s="18" t="s">
        <v>903</v>
      </c>
      <c r="Y168" s="17" t="s">
        <v>874</v>
      </c>
      <c r="Z168" s="17" t="s">
        <v>57</v>
      </c>
      <c r="AA168" s="161" t="s">
        <v>41</v>
      </c>
      <c r="AB168" s="8" t="s">
        <v>57</v>
      </c>
      <c r="AC168" s="42" t="s">
        <v>186</v>
      </c>
      <c r="AD168" s="33">
        <v>5</v>
      </c>
      <c r="AE168" s="33" t="s">
        <v>44</v>
      </c>
      <c r="AF168" s="33">
        <v>13</v>
      </c>
      <c r="AG168" s="9" t="s">
        <v>46</v>
      </c>
      <c r="AH168" s="9" t="s">
        <v>45</v>
      </c>
      <c r="AI168" s="9" t="s">
        <v>51</v>
      </c>
      <c r="AJ168" s="9" t="s">
        <v>419</v>
      </c>
      <c r="AK168" s="18"/>
      <c r="AL168" s="18"/>
      <c r="AM168" s="18"/>
      <c r="AN168" s="18"/>
      <c r="AO168" s="28"/>
      <c r="AP168" s="28"/>
      <c r="AQ168" s="28"/>
      <c r="AR168" s="28"/>
      <c r="AS168" s="28"/>
      <c r="AT168" s="28"/>
      <c r="AU168" s="28"/>
      <c r="AV168" s="28"/>
      <c r="AW168" s="28"/>
      <c r="AX168" s="28"/>
      <c r="AY168" s="28"/>
    </row>
    <row r="169" spans="1:51" s="94" customFormat="1" ht="21" customHeight="1" x14ac:dyDescent="0.25">
      <c r="A169" s="17">
        <v>164</v>
      </c>
      <c r="B169" s="35" t="s">
        <v>1444</v>
      </c>
      <c r="C169" s="37" t="s">
        <v>35</v>
      </c>
      <c r="D169" s="37" t="s">
        <v>39</v>
      </c>
      <c r="E169" s="86">
        <v>42387</v>
      </c>
      <c r="F169" s="87" t="s">
        <v>1479</v>
      </c>
      <c r="G169" s="87" t="s">
        <v>53</v>
      </c>
      <c r="H169" s="37">
        <v>29</v>
      </c>
      <c r="I169" s="242"/>
      <c r="J169" s="243"/>
      <c r="K169" s="243"/>
      <c r="L169" s="244"/>
      <c r="M169" s="245"/>
      <c r="N169" s="86">
        <v>42382</v>
      </c>
      <c r="O169" s="87" t="s">
        <v>1438</v>
      </c>
      <c r="P169" s="86">
        <v>36150</v>
      </c>
      <c r="Q169" s="113">
        <v>17</v>
      </c>
      <c r="R169" s="288">
        <f ca="1">NOW()</f>
        <v>46128.504750231485</v>
      </c>
      <c r="S169" s="86">
        <v>42383</v>
      </c>
      <c r="T169" s="89" t="s">
        <v>1405</v>
      </c>
      <c r="U169" s="87" t="s">
        <v>39</v>
      </c>
      <c r="V169" s="87" t="s">
        <v>1445</v>
      </c>
      <c r="W169" s="87" t="s">
        <v>1446</v>
      </c>
      <c r="X169" s="89" t="s">
        <v>1447</v>
      </c>
      <c r="Y169" s="87" t="s">
        <v>104</v>
      </c>
      <c r="Z169" s="87" t="s">
        <v>57</v>
      </c>
      <c r="AA169" s="87" t="s">
        <v>41</v>
      </c>
      <c r="AB169" s="89" t="s">
        <v>57</v>
      </c>
      <c r="AC169" s="87" t="s">
        <v>1419</v>
      </c>
      <c r="AD169" s="295">
        <v>5</v>
      </c>
      <c r="AE169" s="89" t="s">
        <v>235</v>
      </c>
      <c r="AF169" s="295">
        <v>13</v>
      </c>
      <c r="AG169" s="87" t="s">
        <v>1448</v>
      </c>
      <c r="AH169" s="87" t="s">
        <v>45</v>
      </c>
      <c r="AI169" s="87" t="s">
        <v>51</v>
      </c>
      <c r="AJ169" s="87" t="s">
        <v>75</v>
      </c>
      <c r="AK169" s="89"/>
      <c r="AL169" s="250"/>
      <c r="AM169" s="250"/>
      <c r="AN169" s="250" t="s">
        <v>695</v>
      </c>
    </row>
    <row r="170" spans="1:51" s="155" customFormat="1" ht="24.75" customHeight="1" x14ac:dyDescent="0.25">
      <c r="A170" s="17">
        <v>165</v>
      </c>
      <c r="B170" s="8" t="s">
        <v>1190</v>
      </c>
      <c r="C170" s="9" t="s">
        <v>63</v>
      </c>
      <c r="D170" s="9" t="s">
        <v>64</v>
      </c>
      <c r="E170" s="19">
        <v>42304</v>
      </c>
      <c r="F170" s="17" t="s">
        <v>1157</v>
      </c>
      <c r="G170" s="17" t="s">
        <v>47</v>
      </c>
      <c r="H170" s="9">
        <v>4</v>
      </c>
      <c r="I170" s="9" t="s">
        <v>1243</v>
      </c>
      <c r="J170" s="16">
        <v>42339</v>
      </c>
      <c r="K170" s="16">
        <v>42723</v>
      </c>
      <c r="L170" s="100" t="s">
        <v>1238</v>
      </c>
      <c r="M170" s="17" t="s">
        <v>37</v>
      </c>
      <c r="N170" s="19">
        <v>42296</v>
      </c>
      <c r="O170" s="17" t="s">
        <v>156</v>
      </c>
      <c r="P170" s="95">
        <v>36269</v>
      </c>
      <c r="Q170" s="139">
        <f ca="1">S170-P170</f>
        <v>9859.5047502314846</v>
      </c>
      <c r="R170" s="288">
        <f ca="1">NOW()</f>
        <v>46128.504750231485</v>
      </c>
      <c r="S170" s="14">
        <f ca="1">NOW()</f>
        <v>46128.504750231485</v>
      </c>
      <c r="T170" s="18" t="s">
        <v>189</v>
      </c>
      <c r="U170" s="17" t="s">
        <v>143</v>
      </c>
      <c r="V170" s="17" t="s">
        <v>46</v>
      </c>
      <c r="W170" s="17" t="s">
        <v>46</v>
      </c>
      <c r="X170" s="18" t="s">
        <v>1137</v>
      </c>
      <c r="Y170" s="17" t="s">
        <v>1138</v>
      </c>
      <c r="Z170" s="17" t="s">
        <v>57</v>
      </c>
      <c r="AA170" s="161" t="s">
        <v>41</v>
      </c>
      <c r="AB170" s="23" t="s">
        <v>57</v>
      </c>
      <c r="AC170" s="154" t="s">
        <v>121</v>
      </c>
      <c r="AD170" s="24">
        <v>3</v>
      </c>
      <c r="AE170" s="24" t="s">
        <v>44</v>
      </c>
      <c r="AF170" s="24">
        <v>13</v>
      </c>
      <c r="AG170" s="25" t="s">
        <v>1175</v>
      </c>
      <c r="AH170" s="25" t="s">
        <v>45</v>
      </c>
      <c r="AI170" s="25" t="s">
        <v>51</v>
      </c>
      <c r="AJ170" s="25" t="s">
        <v>1176</v>
      </c>
      <c r="AK170" s="18"/>
      <c r="AL170" s="18"/>
      <c r="AM170" s="18"/>
      <c r="AN170" s="18"/>
      <c r="AO170" s="28"/>
      <c r="AP170" s="28"/>
      <c r="AQ170" s="28"/>
      <c r="AR170" s="28"/>
      <c r="AS170" s="28"/>
      <c r="AT170" s="28"/>
      <c r="AU170" s="28"/>
      <c r="AV170" s="28"/>
      <c r="AW170" s="28"/>
      <c r="AX170" s="28"/>
      <c r="AY170" s="28"/>
    </row>
    <row r="171" spans="1:51" s="155" customFormat="1" ht="23.25" customHeight="1" x14ac:dyDescent="0.25">
      <c r="A171" s="17">
        <v>166</v>
      </c>
      <c r="B171" s="8" t="s">
        <v>1153</v>
      </c>
      <c r="C171" s="9" t="s">
        <v>87</v>
      </c>
      <c r="D171" s="9" t="s">
        <v>93</v>
      </c>
      <c r="E171" s="19">
        <v>42305</v>
      </c>
      <c r="F171" s="17" t="s">
        <v>1370</v>
      </c>
      <c r="G171" s="17" t="s">
        <v>47</v>
      </c>
      <c r="H171" s="9">
        <v>4</v>
      </c>
      <c r="I171" s="9" t="s">
        <v>190</v>
      </c>
      <c r="J171" s="16">
        <v>42389</v>
      </c>
      <c r="K171" s="16">
        <v>42546</v>
      </c>
      <c r="L171" s="100" t="s">
        <v>1526</v>
      </c>
      <c r="M171" s="17" t="s">
        <v>37</v>
      </c>
      <c r="N171" s="19">
        <v>42305</v>
      </c>
      <c r="O171" s="17" t="s">
        <v>80</v>
      </c>
      <c r="P171" s="95">
        <v>35987</v>
      </c>
      <c r="Q171" s="139">
        <f ca="1">S171-P171</f>
        <v>10141.504750231485</v>
      </c>
      <c r="R171" s="288">
        <f ca="1">NOW()</f>
        <v>46128.504750231485</v>
      </c>
      <c r="S171" s="14">
        <f ca="1">NOW()</f>
        <v>46128.504750231485</v>
      </c>
      <c r="T171" s="18" t="s">
        <v>81</v>
      </c>
      <c r="U171" s="17" t="s">
        <v>39</v>
      </c>
      <c r="V171" s="17" t="s">
        <v>46</v>
      </c>
      <c r="W171" s="17" t="s">
        <v>46</v>
      </c>
      <c r="X171" s="18" t="s">
        <v>1154</v>
      </c>
      <c r="Y171" s="17" t="s">
        <v>799</v>
      </c>
      <c r="Z171" s="17" t="s">
        <v>57</v>
      </c>
      <c r="AA171" s="161" t="s">
        <v>41</v>
      </c>
      <c r="AB171" s="23" t="s">
        <v>57</v>
      </c>
      <c r="AC171" s="154" t="s">
        <v>85</v>
      </c>
      <c r="AD171" s="24">
        <v>4</v>
      </c>
      <c r="AE171" s="24" t="s">
        <v>100</v>
      </c>
      <c r="AF171" s="24">
        <v>8</v>
      </c>
      <c r="AG171" s="25" t="s">
        <v>1177</v>
      </c>
      <c r="AH171" s="25" t="s">
        <v>45</v>
      </c>
      <c r="AI171" s="25" t="s">
        <v>51</v>
      </c>
      <c r="AJ171" s="25" t="s">
        <v>400</v>
      </c>
      <c r="AK171" s="18"/>
      <c r="AL171" s="18"/>
      <c r="AM171" s="18"/>
      <c r="AN171" s="18"/>
      <c r="AO171" s="28"/>
      <c r="AP171" s="28"/>
      <c r="AQ171" s="28"/>
      <c r="AR171" s="28"/>
      <c r="AS171" s="28"/>
      <c r="AT171" s="28"/>
      <c r="AU171" s="28"/>
      <c r="AV171" s="28"/>
      <c r="AW171" s="28"/>
      <c r="AX171" s="28"/>
      <c r="AY171" s="28"/>
    </row>
    <row r="172" spans="1:51" s="28" customFormat="1" ht="21" customHeight="1" x14ac:dyDescent="0.25">
      <c r="A172" s="17">
        <v>167</v>
      </c>
      <c r="B172" s="8" t="s">
        <v>713</v>
      </c>
      <c r="C172" s="9" t="s">
        <v>63</v>
      </c>
      <c r="D172" s="9" t="s">
        <v>64</v>
      </c>
      <c r="E172" s="19">
        <v>42076</v>
      </c>
      <c r="F172" s="17" t="s">
        <v>744</v>
      </c>
      <c r="G172" s="17" t="s">
        <v>125</v>
      </c>
      <c r="H172" s="9">
        <v>26</v>
      </c>
      <c r="I172" s="9" t="s">
        <v>626</v>
      </c>
      <c r="J172" s="16">
        <v>41810</v>
      </c>
      <c r="K172" s="16">
        <v>42645</v>
      </c>
      <c r="L172" s="33" t="s">
        <v>745</v>
      </c>
      <c r="M172" s="17" t="s">
        <v>37</v>
      </c>
      <c r="N172" s="19">
        <v>35502</v>
      </c>
      <c r="O172" s="17" t="s">
        <v>313</v>
      </c>
      <c r="P172" s="95">
        <v>34969</v>
      </c>
      <c r="Q172" s="139">
        <f ca="1">S172-P172</f>
        <v>11159.504750231485</v>
      </c>
      <c r="R172" s="288">
        <f ca="1">NOW()</f>
        <v>46128.504750231485</v>
      </c>
      <c r="S172" s="14">
        <f ca="1">NOW()</f>
        <v>46128.504750231485</v>
      </c>
      <c r="T172" s="18" t="s">
        <v>725</v>
      </c>
      <c r="U172" s="17" t="s">
        <v>39</v>
      </c>
      <c r="V172" s="17" t="s">
        <v>714</v>
      </c>
      <c r="W172" s="17" t="s">
        <v>46</v>
      </c>
      <c r="X172" s="18" t="s">
        <v>726</v>
      </c>
      <c r="Y172" s="17" t="s">
        <v>131</v>
      </c>
      <c r="Z172" s="17" t="s">
        <v>727</v>
      </c>
      <c r="AA172" s="161" t="s">
        <v>41</v>
      </c>
      <c r="AB172" s="18" t="s">
        <v>105</v>
      </c>
      <c r="AC172" s="42" t="s">
        <v>275</v>
      </c>
      <c r="AD172" s="81">
        <v>6</v>
      </c>
      <c r="AE172" s="18" t="s">
        <v>141</v>
      </c>
      <c r="AF172" s="81">
        <v>13</v>
      </c>
      <c r="AG172" s="17">
        <v>6449974031</v>
      </c>
      <c r="AH172" s="17" t="s">
        <v>45</v>
      </c>
      <c r="AI172" s="9" t="s">
        <v>51</v>
      </c>
      <c r="AJ172" s="9" t="s">
        <v>759</v>
      </c>
      <c r="AK172" s="18"/>
      <c r="AL172" s="18"/>
      <c r="AM172" s="18"/>
      <c r="AN172" s="18"/>
    </row>
    <row r="173" spans="1:51" s="94" customFormat="1" ht="24.75" customHeight="1" x14ac:dyDescent="0.2">
      <c r="A173" s="17">
        <v>168</v>
      </c>
      <c r="B173" s="283" t="s">
        <v>1498</v>
      </c>
      <c r="C173" s="263" t="s">
        <v>35</v>
      </c>
      <c r="D173" s="263" t="s">
        <v>39</v>
      </c>
      <c r="E173" s="284">
        <v>42402</v>
      </c>
      <c r="F173" s="263" t="s">
        <v>1522</v>
      </c>
      <c r="G173" s="263" t="s">
        <v>47</v>
      </c>
      <c r="H173" s="263">
        <v>24</v>
      </c>
      <c r="I173" s="264"/>
      <c r="J173" s="264"/>
      <c r="K173" s="264"/>
      <c r="L173" s="265"/>
      <c r="M173" s="264"/>
      <c r="N173" s="110">
        <v>42402</v>
      </c>
      <c r="O173" s="38" t="s">
        <v>1499</v>
      </c>
      <c r="P173" s="231">
        <v>36195</v>
      </c>
      <c r="Q173" s="61">
        <v>16</v>
      </c>
      <c r="R173" s="61"/>
      <c r="S173" s="231">
        <v>42403</v>
      </c>
      <c r="T173" s="39" t="s">
        <v>687</v>
      </c>
      <c r="U173" s="38" t="s">
        <v>55</v>
      </c>
      <c r="V173" s="38" t="s">
        <v>46</v>
      </c>
      <c r="W173" s="38" t="s">
        <v>46</v>
      </c>
      <c r="X173" s="39" t="s">
        <v>1500</v>
      </c>
      <c r="Y173" s="38" t="s">
        <v>1501</v>
      </c>
      <c r="Z173" s="38" t="s">
        <v>57</v>
      </c>
      <c r="AA173" s="38" t="s">
        <v>1197</v>
      </c>
      <c r="AB173" s="39" t="s">
        <v>57</v>
      </c>
      <c r="AC173" s="38" t="s">
        <v>1419</v>
      </c>
      <c r="AD173" s="219">
        <v>4</v>
      </c>
      <c r="AE173" s="39" t="s">
        <v>141</v>
      </c>
      <c r="AF173" s="219">
        <v>1</v>
      </c>
      <c r="AG173" s="38" t="s">
        <v>46</v>
      </c>
      <c r="AH173" s="38" t="s">
        <v>45</v>
      </c>
      <c r="AI173" s="38" t="s">
        <v>51</v>
      </c>
      <c r="AJ173" s="38" t="s">
        <v>75</v>
      </c>
      <c r="AK173" s="283"/>
      <c r="AL173" s="283"/>
      <c r="AM173" s="283"/>
      <c r="AN173" s="283"/>
    </row>
    <row r="174" spans="1:51" s="28" customFormat="1" ht="26.25" customHeight="1" x14ac:dyDescent="0.25">
      <c r="A174" s="17">
        <v>169</v>
      </c>
      <c r="B174" s="8" t="s">
        <v>401</v>
      </c>
      <c r="C174" s="9" t="s">
        <v>63</v>
      </c>
      <c r="D174" s="9" t="s">
        <v>64</v>
      </c>
      <c r="E174" s="19">
        <v>41470</v>
      </c>
      <c r="F174" s="17" t="s">
        <v>402</v>
      </c>
      <c r="G174" s="17" t="s">
        <v>53</v>
      </c>
      <c r="H174" s="17">
        <v>24</v>
      </c>
      <c r="I174" s="17" t="s">
        <v>521</v>
      </c>
      <c r="J174" s="19">
        <v>41604</v>
      </c>
      <c r="K174" s="19">
        <v>43378</v>
      </c>
      <c r="L174" s="81" t="s">
        <v>525</v>
      </c>
      <c r="M174" s="17" t="s">
        <v>37</v>
      </c>
      <c r="N174" s="16">
        <v>41470</v>
      </c>
      <c r="O174" s="9" t="s">
        <v>69</v>
      </c>
      <c r="P174" s="14">
        <v>35285</v>
      </c>
      <c r="Q174" s="139">
        <f t="shared" ref="Q174:Q190" ca="1" si="25">S174-P174</f>
        <v>10843.504750231485</v>
      </c>
      <c r="R174" s="288">
        <f t="shared" ref="R174:S190" ca="1" si="26">NOW()</f>
        <v>46128.504750231485</v>
      </c>
      <c r="S174" s="14">
        <f t="shared" ca="1" si="26"/>
        <v>46128.504750231485</v>
      </c>
      <c r="T174" s="8" t="s">
        <v>403</v>
      </c>
      <c r="U174" s="9" t="s">
        <v>39</v>
      </c>
      <c r="V174" s="9" t="s">
        <v>289</v>
      </c>
      <c r="W174" s="9" t="s">
        <v>46</v>
      </c>
      <c r="X174" s="8" t="s">
        <v>404</v>
      </c>
      <c r="Y174" s="9" t="s">
        <v>405</v>
      </c>
      <c r="Z174" s="9" t="s">
        <v>57</v>
      </c>
      <c r="AA174" s="140" t="s">
        <v>41</v>
      </c>
      <c r="AB174" s="8" t="s">
        <v>57</v>
      </c>
      <c r="AC174" s="42" t="s">
        <v>99</v>
      </c>
      <c r="AD174" s="33">
        <v>4</v>
      </c>
      <c r="AE174" s="8" t="s">
        <v>406</v>
      </c>
      <c r="AF174" s="33">
        <v>5</v>
      </c>
      <c r="AG174" s="9" t="s">
        <v>407</v>
      </c>
      <c r="AH174" s="9" t="s">
        <v>45</v>
      </c>
      <c r="AI174" s="9" t="s">
        <v>46</v>
      </c>
      <c r="AJ174" s="9"/>
      <c r="AK174" s="8"/>
      <c r="AL174" s="8"/>
      <c r="AM174" s="8"/>
      <c r="AN174" s="8"/>
    </row>
    <row r="175" spans="1:51" s="28" customFormat="1" ht="26.25" customHeight="1" x14ac:dyDescent="0.25">
      <c r="A175" s="17">
        <v>170</v>
      </c>
      <c r="B175" s="8" t="s">
        <v>408</v>
      </c>
      <c r="C175" s="9" t="s">
        <v>35</v>
      </c>
      <c r="D175" s="9" t="s">
        <v>36</v>
      </c>
      <c r="E175" s="19">
        <v>41663</v>
      </c>
      <c r="F175" s="17" t="s">
        <v>259</v>
      </c>
      <c r="G175" s="17" t="s">
        <v>47</v>
      </c>
      <c r="H175" s="17">
        <v>26</v>
      </c>
      <c r="I175" s="17" t="s">
        <v>287</v>
      </c>
      <c r="J175" s="19">
        <v>41703</v>
      </c>
      <c r="K175" s="19">
        <v>42613</v>
      </c>
      <c r="L175" s="81" t="s">
        <v>520</v>
      </c>
      <c r="M175" s="17" t="s">
        <v>37</v>
      </c>
      <c r="N175" s="16">
        <v>41666</v>
      </c>
      <c r="O175" s="9" t="s">
        <v>69</v>
      </c>
      <c r="P175" s="14">
        <v>35645</v>
      </c>
      <c r="Q175" s="139">
        <f t="shared" ca="1" si="25"/>
        <v>10483.504750231485</v>
      </c>
      <c r="R175" s="288">
        <f t="shared" ca="1" si="26"/>
        <v>46128.504750231485</v>
      </c>
      <c r="S175" s="14">
        <f t="shared" ca="1" si="26"/>
        <v>46128.504750231485</v>
      </c>
      <c r="T175" s="8" t="s">
        <v>160</v>
      </c>
      <c r="U175" s="9" t="s">
        <v>55</v>
      </c>
      <c r="V175" s="9" t="s">
        <v>409</v>
      </c>
      <c r="W175" s="9" t="s">
        <v>46</v>
      </c>
      <c r="X175" s="8" t="s">
        <v>410</v>
      </c>
      <c r="Y175" s="9" t="s">
        <v>163</v>
      </c>
      <c r="Z175" s="9" t="s">
        <v>57</v>
      </c>
      <c r="AA175" s="140" t="s">
        <v>41</v>
      </c>
      <c r="AB175" s="8" t="s">
        <v>57</v>
      </c>
      <c r="AC175" s="42" t="s">
        <v>164</v>
      </c>
      <c r="AD175" s="33">
        <v>4</v>
      </c>
      <c r="AE175" s="33" t="s">
        <v>100</v>
      </c>
      <c r="AF175" s="33">
        <v>8</v>
      </c>
      <c r="AG175" s="9" t="s">
        <v>411</v>
      </c>
      <c r="AH175" s="9" t="s">
        <v>45</v>
      </c>
      <c r="AI175" s="9" t="s">
        <v>51</v>
      </c>
      <c r="AJ175" s="9" t="s">
        <v>412</v>
      </c>
      <c r="AK175" s="9"/>
      <c r="AL175" s="9"/>
      <c r="AM175" s="9"/>
      <c r="AN175" s="33"/>
    </row>
    <row r="176" spans="1:51" s="28" customFormat="1" ht="26.25" customHeight="1" x14ac:dyDescent="0.25">
      <c r="A176" s="17">
        <v>171</v>
      </c>
      <c r="B176" s="8" t="s">
        <v>878</v>
      </c>
      <c r="C176" s="9" t="s">
        <v>87</v>
      </c>
      <c r="D176" s="9" t="s">
        <v>1234</v>
      </c>
      <c r="E176" s="19">
        <v>42174</v>
      </c>
      <c r="F176" s="17" t="s">
        <v>910</v>
      </c>
      <c r="G176" s="17" t="s">
        <v>53</v>
      </c>
      <c r="H176" s="9">
        <v>10</v>
      </c>
      <c r="I176" s="9" t="s">
        <v>190</v>
      </c>
      <c r="J176" s="16">
        <v>42261</v>
      </c>
      <c r="K176" s="16">
        <v>42411</v>
      </c>
      <c r="L176" s="33" t="s">
        <v>1096</v>
      </c>
      <c r="M176" s="17" t="s">
        <v>37</v>
      </c>
      <c r="N176" s="19">
        <v>42167</v>
      </c>
      <c r="O176" s="17" t="s">
        <v>211</v>
      </c>
      <c r="P176" s="95">
        <v>35597</v>
      </c>
      <c r="Q176" s="139">
        <f t="shared" ca="1" si="25"/>
        <v>10531.504750231485</v>
      </c>
      <c r="R176" s="288">
        <f t="shared" ca="1" si="26"/>
        <v>46128.504750231485</v>
      </c>
      <c r="S176" s="14">
        <f t="shared" ca="1" si="26"/>
        <v>46128.504750231485</v>
      </c>
      <c r="T176" s="18" t="s">
        <v>95</v>
      </c>
      <c r="U176" s="17" t="s">
        <v>96</v>
      </c>
      <c r="V176" s="17" t="s">
        <v>880</v>
      </c>
      <c r="W176" s="17" t="s">
        <v>46</v>
      </c>
      <c r="X176" s="18" t="s">
        <v>881</v>
      </c>
      <c r="Y176" s="17" t="s">
        <v>882</v>
      </c>
      <c r="Z176" s="17" t="s">
        <v>57</v>
      </c>
      <c r="AA176" s="161" t="s">
        <v>41</v>
      </c>
      <c r="AB176" s="8" t="s">
        <v>57</v>
      </c>
      <c r="AC176" s="42" t="s">
        <v>115</v>
      </c>
      <c r="AD176" s="33">
        <v>2</v>
      </c>
      <c r="AE176" s="33" t="s">
        <v>44</v>
      </c>
      <c r="AF176" s="33">
        <v>13</v>
      </c>
      <c r="AG176" s="9" t="s">
        <v>950</v>
      </c>
      <c r="AH176" s="9" t="s">
        <v>45</v>
      </c>
      <c r="AI176" s="9" t="s">
        <v>51</v>
      </c>
      <c r="AJ176" s="9" t="s">
        <v>951</v>
      </c>
      <c r="AK176" s="18"/>
      <c r="AL176" s="18"/>
      <c r="AM176" s="18"/>
      <c r="AN176" s="18"/>
    </row>
    <row r="177" spans="1:51" s="28" customFormat="1" ht="26.25" customHeight="1" x14ac:dyDescent="0.25">
      <c r="A177" s="17">
        <v>172</v>
      </c>
      <c r="B177" s="8" t="s">
        <v>513</v>
      </c>
      <c r="C177" s="9" t="s">
        <v>117</v>
      </c>
      <c r="D177" s="9" t="s">
        <v>220</v>
      </c>
      <c r="E177" s="19">
        <v>41835</v>
      </c>
      <c r="F177" s="17" t="s">
        <v>519</v>
      </c>
      <c r="G177" s="17" t="s">
        <v>53</v>
      </c>
      <c r="H177" s="9">
        <v>25</v>
      </c>
      <c r="I177" s="9" t="s">
        <v>145</v>
      </c>
      <c r="J177" s="16">
        <v>41983</v>
      </c>
      <c r="K177" s="16">
        <v>43386</v>
      </c>
      <c r="L177" s="33" t="s">
        <v>446</v>
      </c>
      <c r="M177" s="17" t="s">
        <v>37</v>
      </c>
      <c r="N177" s="19">
        <v>41832</v>
      </c>
      <c r="O177" s="17" t="s">
        <v>146</v>
      </c>
      <c r="P177" s="95">
        <v>34129</v>
      </c>
      <c r="Q177" s="139">
        <f t="shared" ca="1" si="25"/>
        <v>11999.504750231485</v>
      </c>
      <c r="R177" s="288">
        <f t="shared" ca="1" si="26"/>
        <v>46128.504750231485</v>
      </c>
      <c r="S177" s="14">
        <f t="shared" ca="1" si="26"/>
        <v>46128.504750231485</v>
      </c>
      <c r="T177" s="18" t="s">
        <v>204</v>
      </c>
      <c r="U177" s="17" t="s">
        <v>39</v>
      </c>
      <c r="V177" s="17" t="s">
        <v>514</v>
      </c>
      <c r="W177" s="17" t="s">
        <v>46</v>
      </c>
      <c r="X177" s="18" t="s">
        <v>515</v>
      </c>
      <c r="Y177" s="17" t="s">
        <v>516</v>
      </c>
      <c r="Z177" s="17" t="s">
        <v>517</v>
      </c>
      <c r="AA177" s="161" t="s">
        <v>41</v>
      </c>
      <c r="AB177" s="8" t="s">
        <v>238</v>
      </c>
      <c r="AC177" s="42" t="s">
        <v>164</v>
      </c>
      <c r="AD177" s="33">
        <v>4</v>
      </c>
      <c r="AE177" s="33" t="s">
        <v>100</v>
      </c>
      <c r="AF177" s="33">
        <v>8</v>
      </c>
      <c r="AG177" s="9" t="s">
        <v>46</v>
      </c>
      <c r="AH177" s="9" t="s">
        <v>45</v>
      </c>
      <c r="AI177" s="9" t="s">
        <v>51</v>
      </c>
      <c r="AJ177" s="9" t="s">
        <v>274</v>
      </c>
      <c r="AK177" s="18"/>
      <c r="AL177" s="18"/>
      <c r="AM177" s="18"/>
      <c r="AN177" s="18"/>
    </row>
    <row r="178" spans="1:51" s="155" customFormat="1" ht="36" customHeight="1" x14ac:dyDescent="0.25">
      <c r="A178" s="17">
        <v>173</v>
      </c>
      <c r="B178" s="8" t="s">
        <v>414</v>
      </c>
      <c r="C178" s="9" t="s">
        <v>63</v>
      </c>
      <c r="D178" s="9" t="s">
        <v>64</v>
      </c>
      <c r="E178" s="19">
        <v>41171</v>
      </c>
      <c r="F178" s="17" t="s">
        <v>415</v>
      </c>
      <c r="G178" s="17" t="s">
        <v>53</v>
      </c>
      <c r="H178" s="17">
        <v>24</v>
      </c>
      <c r="I178" s="17" t="s">
        <v>223</v>
      </c>
      <c r="J178" s="19">
        <v>41255</v>
      </c>
      <c r="K178" s="19">
        <v>42442</v>
      </c>
      <c r="L178" s="81" t="s">
        <v>664</v>
      </c>
      <c r="M178" s="17" t="s">
        <v>37</v>
      </c>
      <c r="N178" s="16">
        <v>41163</v>
      </c>
      <c r="O178" s="9" t="s">
        <v>248</v>
      </c>
      <c r="P178" s="14">
        <v>35276</v>
      </c>
      <c r="Q178" s="139">
        <f t="shared" ca="1" si="25"/>
        <v>10852.504750231485</v>
      </c>
      <c r="R178" s="288">
        <f t="shared" ca="1" si="26"/>
        <v>46128.504750231485</v>
      </c>
      <c r="S178" s="14">
        <f t="shared" ca="1" si="26"/>
        <v>46128.504750231485</v>
      </c>
      <c r="T178" s="8" t="s">
        <v>109</v>
      </c>
      <c r="U178" s="9" t="s">
        <v>55</v>
      </c>
      <c r="V178" s="9" t="s">
        <v>416</v>
      </c>
      <c r="W178" s="9" t="s">
        <v>90</v>
      </c>
      <c r="X178" s="8" t="s">
        <v>417</v>
      </c>
      <c r="Y178" s="9" t="s">
        <v>418</v>
      </c>
      <c r="Z178" s="9" t="s">
        <v>57</v>
      </c>
      <c r="AA178" s="140" t="s">
        <v>41</v>
      </c>
      <c r="AB178" s="8" t="s">
        <v>57</v>
      </c>
      <c r="AC178" s="42" t="s">
        <v>98</v>
      </c>
      <c r="AD178" s="33">
        <v>4</v>
      </c>
      <c r="AE178" s="8" t="s">
        <v>141</v>
      </c>
      <c r="AF178" s="33">
        <v>1</v>
      </c>
      <c r="AG178" s="9" t="s">
        <v>46</v>
      </c>
      <c r="AH178" s="9" t="s">
        <v>45</v>
      </c>
      <c r="AI178" s="9" t="s">
        <v>51</v>
      </c>
      <c r="AJ178" s="9" t="s">
        <v>419</v>
      </c>
      <c r="AK178" s="8"/>
      <c r="AL178" s="8"/>
      <c r="AM178" s="8"/>
      <c r="AN178" s="8"/>
      <c r="AO178" s="28"/>
      <c r="AP178" s="28"/>
      <c r="AQ178" s="28"/>
      <c r="AR178" s="28"/>
      <c r="AS178" s="28"/>
      <c r="AT178" s="28"/>
      <c r="AU178" s="28"/>
      <c r="AV178" s="28"/>
      <c r="AW178" s="28"/>
      <c r="AX178" s="28"/>
      <c r="AY178" s="28"/>
    </row>
    <row r="179" spans="1:51" s="164" customFormat="1" ht="38.25" customHeight="1" x14ac:dyDescent="0.25">
      <c r="A179" s="17">
        <v>174</v>
      </c>
      <c r="B179" s="8" t="s">
        <v>420</v>
      </c>
      <c r="C179" s="9" t="s">
        <v>117</v>
      </c>
      <c r="D179" s="9" t="s">
        <v>220</v>
      </c>
      <c r="E179" s="19">
        <v>41240</v>
      </c>
      <c r="F179" s="17" t="s">
        <v>421</v>
      </c>
      <c r="G179" s="17" t="s">
        <v>53</v>
      </c>
      <c r="H179" s="17">
        <v>25</v>
      </c>
      <c r="I179" s="17" t="s">
        <v>145</v>
      </c>
      <c r="J179" s="19">
        <v>41358</v>
      </c>
      <c r="K179" s="19">
        <v>42451</v>
      </c>
      <c r="L179" s="81" t="s">
        <v>510</v>
      </c>
      <c r="M179" s="17" t="s">
        <v>37</v>
      </c>
      <c r="N179" s="16">
        <v>41223</v>
      </c>
      <c r="O179" s="9" t="s">
        <v>301</v>
      </c>
      <c r="P179" s="14">
        <v>34611</v>
      </c>
      <c r="Q179" s="139">
        <f t="shared" ca="1" si="25"/>
        <v>11517.504750231485</v>
      </c>
      <c r="R179" s="288">
        <f t="shared" ca="1" si="26"/>
        <v>46128.504750231485</v>
      </c>
      <c r="S179" s="14">
        <f t="shared" ca="1" si="26"/>
        <v>46128.504750231485</v>
      </c>
      <c r="T179" s="8" t="s">
        <v>422</v>
      </c>
      <c r="U179" s="9" t="s">
        <v>39</v>
      </c>
      <c r="V179" s="9" t="s">
        <v>83</v>
      </c>
      <c r="W179" s="9" t="s">
        <v>46</v>
      </c>
      <c r="X179" s="8" t="s">
        <v>423</v>
      </c>
      <c r="Y179" s="9" t="s">
        <v>247</v>
      </c>
      <c r="Z179" s="9" t="s">
        <v>57</v>
      </c>
      <c r="AA179" s="140" t="s">
        <v>41</v>
      </c>
      <c r="AB179" s="8" t="s">
        <v>57</v>
      </c>
      <c r="AC179" s="42" t="s">
        <v>78</v>
      </c>
      <c r="AD179" s="33">
        <v>5</v>
      </c>
      <c r="AE179" s="8" t="s">
        <v>100</v>
      </c>
      <c r="AF179" s="33">
        <v>8</v>
      </c>
      <c r="AG179" s="9" t="s">
        <v>424</v>
      </c>
      <c r="AH179" s="9" t="s">
        <v>45</v>
      </c>
      <c r="AI179" s="9" t="s">
        <v>51</v>
      </c>
      <c r="AJ179" s="9" t="s">
        <v>425</v>
      </c>
      <c r="AK179" s="8"/>
      <c r="AL179" s="8"/>
      <c r="AM179" s="8"/>
      <c r="AN179" s="8"/>
      <c r="AO179" s="28"/>
      <c r="AP179" s="28"/>
      <c r="AQ179" s="28"/>
      <c r="AR179" s="28"/>
      <c r="AS179" s="28"/>
      <c r="AT179" s="28"/>
      <c r="AU179" s="28"/>
      <c r="AV179" s="28"/>
      <c r="AW179" s="28"/>
      <c r="AX179" s="28"/>
      <c r="AY179" s="28"/>
    </row>
    <row r="180" spans="1:51" s="28" customFormat="1" ht="26.25" customHeight="1" x14ac:dyDescent="0.25">
      <c r="A180" s="17">
        <v>175</v>
      </c>
      <c r="B180" s="8" t="s">
        <v>533</v>
      </c>
      <c r="C180" s="9" t="s">
        <v>117</v>
      </c>
      <c r="D180" s="9" t="s">
        <v>220</v>
      </c>
      <c r="E180" s="19">
        <v>41892</v>
      </c>
      <c r="F180" s="17" t="s">
        <v>926</v>
      </c>
      <c r="G180" s="17" t="s">
        <v>927</v>
      </c>
      <c r="H180" s="9" t="s">
        <v>928</v>
      </c>
      <c r="I180" s="9" t="s">
        <v>929</v>
      </c>
      <c r="J180" s="16" t="s">
        <v>930</v>
      </c>
      <c r="K180" s="16">
        <v>42732</v>
      </c>
      <c r="L180" s="33" t="s">
        <v>931</v>
      </c>
      <c r="M180" s="17" t="s">
        <v>37</v>
      </c>
      <c r="N180" s="19">
        <v>41890</v>
      </c>
      <c r="O180" s="25" t="s">
        <v>94</v>
      </c>
      <c r="P180" s="95">
        <v>34108</v>
      </c>
      <c r="Q180" s="139">
        <f t="shared" ca="1" si="25"/>
        <v>12020.504750231485</v>
      </c>
      <c r="R180" s="288">
        <f t="shared" ca="1" si="26"/>
        <v>46128.504750231485</v>
      </c>
      <c r="S180" s="14">
        <f t="shared" ca="1" si="26"/>
        <v>46128.504750231485</v>
      </c>
      <c r="T180" s="18" t="s">
        <v>932</v>
      </c>
      <c r="U180" s="17" t="s">
        <v>122</v>
      </c>
      <c r="V180" s="17" t="s">
        <v>534</v>
      </c>
      <c r="W180" s="17" t="s">
        <v>46</v>
      </c>
      <c r="X180" s="18" t="s">
        <v>535</v>
      </c>
      <c r="Y180" s="17" t="s">
        <v>536</v>
      </c>
      <c r="Z180" s="17" t="s">
        <v>57</v>
      </c>
      <c r="AA180" s="161" t="s">
        <v>41</v>
      </c>
      <c r="AB180" s="8" t="s">
        <v>57</v>
      </c>
      <c r="AC180" s="42" t="s">
        <v>85</v>
      </c>
      <c r="AD180" s="33">
        <v>4</v>
      </c>
      <c r="AE180" s="33" t="s">
        <v>86</v>
      </c>
      <c r="AF180" s="33">
        <v>3</v>
      </c>
      <c r="AG180" s="9" t="s">
        <v>558</v>
      </c>
      <c r="AH180" s="9" t="s">
        <v>61</v>
      </c>
      <c r="AI180" s="9" t="s">
        <v>46</v>
      </c>
      <c r="AJ180" s="9"/>
      <c r="AK180" s="18"/>
      <c r="AL180" s="18"/>
      <c r="AM180" s="18"/>
      <c r="AN180" s="18"/>
    </row>
    <row r="181" spans="1:51" s="28" customFormat="1" ht="26.25" customHeight="1" x14ac:dyDescent="0.25">
      <c r="A181" s="17">
        <v>176</v>
      </c>
      <c r="B181" s="8" t="s">
        <v>476</v>
      </c>
      <c r="C181" s="9" t="s">
        <v>87</v>
      </c>
      <c r="D181" s="9" t="s">
        <v>93</v>
      </c>
      <c r="E181" s="19">
        <v>41754</v>
      </c>
      <c r="F181" s="17" t="s">
        <v>540</v>
      </c>
      <c r="G181" s="17" t="s">
        <v>53</v>
      </c>
      <c r="H181" s="9">
        <v>24</v>
      </c>
      <c r="I181" s="9" t="s">
        <v>145</v>
      </c>
      <c r="J181" s="16">
        <v>41905</v>
      </c>
      <c r="K181" s="16">
        <v>43338</v>
      </c>
      <c r="L181" s="33" t="s">
        <v>446</v>
      </c>
      <c r="M181" s="17" t="s">
        <v>37</v>
      </c>
      <c r="N181" s="19">
        <v>41740</v>
      </c>
      <c r="O181" s="17" t="s">
        <v>211</v>
      </c>
      <c r="P181" s="95">
        <v>35151</v>
      </c>
      <c r="Q181" s="139">
        <f t="shared" ca="1" si="25"/>
        <v>10977.504750231485</v>
      </c>
      <c r="R181" s="288">
        <f t="shared" ca="1" si="26"/>
        <v>46128.504750231485</v>
      </c>
      <c r="S181" s="14">
        <f t="shared" ca="1" si="26"/>
        <v>46128.504750231485</v>
      </c>
      <c r="T181" s="18" t="s">
        <v>474</v>
      </c>
      <c r="U181" s="17" t="s">
        <v>96</v>
      </c>
      <c r="V181" s="17" t="s">
        <v>46</v>
      </c>
      <c r="W181" s="17" t="s">
        <v>46</v>
      </c>
      <c r="X181" s="18" t="s">
        <v>477</v>
      </c>
      <c r="Y181" s="17" t="s">
        <v>56</v>
      </c>
      <c r="Z181" s="17" t="s">
        <v>57</v>
      </c>
      <c r="AA181" s="161" t="s">
        <v>41</v>
      </c>
      <c r="AB181" s="8" t="s">
        <v>57</v>
      </c>
      <c r="AC181" s="42" t="s">
        <v>192</v>
      </c>
      <c r="AD181" s="33">
        <v>4</v>
      </c>
      <c r="AE181" s="33" t="s">
        <v>44</v>
      </c>
      <c r="AF181" s="33">
        <v>13</v>
      </c>
      <c r="AG181" s="9" t="s">
        <v>46</v>
      </c>
      <c r="AH181" s="9" t="s">
        <v>45</v>
      </c>
      <c r="AI181" s="9" t="s">
        <v>51</v>
      </c>
      <c r="AJ181" s="9" t="s">
        <v>52</v>
      </c>
      <c r="AK181" s="8"/>
      <c r="AL181" s="8"/>
      <c r="AM181" s="8"/>
      <c r="AN181" s="8"/>
      <c r="AO181" s="166"/>
      <c r="AP181" s="166"/>
      <c r="AQ181" s="166"/>
      <c r="AR181" s="166"/>
      <c r="AS181" s="166"/>
      <c r="AT181" s="166"/>
    </row>
    <row r="182" spans="1:51" s="28" customFormat="1" ht="26.25" customHeight="1" x14ac:dyDescent="0.25">
      <c r="A182" s="17">
        <v>177</v>
      </c>
      <c r="B182" s="8" t="s">
        <v>954</v>
      </c>
      <c r="C182" s="9" t="s">
        <v>117</v>
      </c>
      <c r="D182" s="9" t="s">
        <v>220</v>
      </c>
      <c r="E182" s="19">
        <v>42179</v>
      </c>
      <c r="F182" s="17" t="s">
        <v>1049</v>
      </c>
      <c r="G182" s="17" t="s">
        <v>47</v>
      </c>
      <c r="H182" s="9">
        <v>7</v>
      </c>
      <c r="I182" s="9" t="s">
        <v>1051</v>
      </c>
      <c r="J182" s="16">
        <v>42230</v>
      </c>
      <c r="K182" s="16">
        <v>42454</v>
      </c>
      <c r="L182" s="33" t="s">
        <v>1082</v>
      </c>
      <c r="M182" s="17" t="s">
        <v>37</v>
      </c>
      <c r="N182" s="19">
        <v>42173</v>
      </c>
      <c r="O182" s="17" t="s">
        <v>153</v>
      </c>
      <c r="P182" s="95">
        <v>35838</v>
      </c>
      <c r="Q182" s="139">
        <f t="shared" ca="1" si="25"/>
        <v>10290.504750231485</v>
      </c>
      <c r="R182" s="288">
        <f t="shared" ca="1" si="26"/>
        <v>46128.504750231485</v>
      </c>
      <c r="S182" s="14">
        <f t="shared" ca="1" si="26"/>
        <v>46128.504750231485</v>
      </c>
      <c r="T182" s="18" t="s">
        <v>103</v>
      </c>
      <c r="U182" s="17" t="s">
        <v>143</v>
      </c>
      <c r="V182" s="17" t="s">
        <v>907</v>
      </c>
      <c r="W182" s="17" t="s">
        <v>46</v>
      </c>
      <c r="X182" s="18" t="s">
        <v>908</v>
      </c>
      <c r="Y182" s="17" t="s">
        <v>909</v>
      </c>
      <c r="Z182" s="17" t="s">
        <v>57</v>
      </c>
      <c r="AA182" s="161" t="s">
        <v>41</v>
      </c>
      <c r="AB182" s="8" t="s">
        <v>57</v>
      </c>
      <c r="AC182" s="42" t="s">
        <v>121</v>
      </c>
      <c r="AD182" s="33">
        <v>3</v>
      </c>
      <c r="AE182" s="33" t="s">
        <v>44</v>
      </c>
      <c r="AF182" s="33">
        <v>13</v>
      </c>
      <c r="AG182" s="9" t="s">
        <v>46</v>
      </c>
      <c r="AH182" s="9" t="s">
        <v>45</v>
      </c>
      <c r="AI182" s="9" t="s">
        <v>51</v>
      </c>
      <c r="AJ182" s="9" t="s">
        <v>952</v>
      </c>
      <c r="AK182" s="18"/>
      <c r="AL182" s="18"/>
      <c r="AM182" s="18"/>
      <c r="AN182" s="18"/>
    </row>
    <row r="183" spans="1:51" s="164" customFormat="1" ht="30" customHeight="1" x14ac:dyDescent="0.25">
      <c r="A183" s="17">
        <v>178</v>
      </c>
      <c r="B183" s="35" t="s">
        <v>866</v>
      </c>
      <c r="C183" s="37" t="s">
        <v>35</v>
      </c>
      <c r="D183" s="37" t="s">
        <v>36</v>
      </c>
      <c r="E183" s="86">
        <v>42160</v>
      </c>
      <c r="F183" s="87" t="s">
        <v>867</v>
      </c>
      <c r="G183" s="87" t="s">
        <v>47</v>
      </c>
      <c r="H183" s="37">
        <v>1</v>
      </c>
      <c r="I183" s="37" t="s">
        <v>463</v>
      </c>
      <c r="J183" s="88">
        <v>42241</v>
      </c>
      <c r="K183" s="88">
        <v>42489</v>
      </c>
      <c r="L183" s="36" t="s">
        <v>1081</v>
      </c>
      <c r="M183" s="87" t="s">
        <v>37</v>
      </c>
      <c r="N183" s="86">
        <v>42153</v>
      </c>
      <c r="O183" s="87" t="s">
        <v>49</v>
      </c>
      <c r="P183" s="128">
        <v>35775</v>
      </c>
      <c r="Q183" s="156">
        <f t="shared" ca="1" si="25"/>
        <v>10353.504750231485</v>
      </c>
      <c r="R183" s="288">
        <f t="shared" ca="1" si="26"/>
        <v>46128.504750231485</v>
      </c>
      <c r="S183" s="130">
        <f t="shared" ca="1" si="26"/>
        <v>46128.504750231485</v>
      </c>
      <c r="T183" s="89" t="s">
        <v>288</v>
      </c>
      <c r="U183" s="87" t="s">
        <v>143</v>
      </c>
      <c r="V183" s="87" t="s">
        <v>46</v>
      </c>
      <c r="W183" s="87" t="s">
        <v>46</v>
      </c>
      <c r="X183" s="89" t="s">
        <v>846</v>
      </c>
      <c r="Y183" s="87" t="s">
        <v>668</v>
      </c>
      <c r="Z183" s="87" t="s">
        <v>57</v>
      </c>
      <c r="AA183" s="157" t="s">
        <v>41</v>
      </c>
      <c r="AB183" s="35" t="s">
        <v>57</v>
      </c>
      <c r="AC183" s="113" t="s">
        <v>275</v>
      </c>
      <c r="AD183" s="36">
        <v>6</v>
      </c>
      <c r="AE183" s="36" t="s">
        <v>44</v>
      </c>
      <c r="AF183" s="36">
        <v>13</v>
      </c>
      <c r="AG183" s="37" t="s">
        <v>953</v>
      </c>
      <c r="AH183" s="37" t="s">
        <v>45</v>
      </c>
      <c r="AI183" s="37" t="s">
        <v>51</v>
      </c>
      <c r="AJ183" s="37" t="s">
        <v>343</v>
      </c>
      <c r="AK183" s="89"/>
      <c r="AL183" s="89"/>
      <c r="AM183" s="18"/>
      <c r="AN183" s="18"/>
      <c r="AO183" s="28"/>
      <c r="AP183" s="28"/>
      <c r="AQ183" s="28"/>
      <c r="AR183" s="28"/>
      <c r="AS183" s="28"/>
      <c r="AT183" s="28"/>
      <c r="AU183" s="28"/>
      <c r="AV183" s="28"/>
      <c r="AW183" s="28"/>
      <c r="AX183" s="28"/>
      <c r="AY183" s="28"/>
    </row>
    <row r="184" spans="1:51" s="28" customFormat="1" ht="24" customHeight="1" x14ac:dyDescent="0.25">
      <c r="A184" s="17">
        <v>179</v>
      </c>
      <c r="B184" s="8" t="s">
        <v>1029</v>
      </c>
      <c r="C184" s="9" t="s">
        <v>1244</v>
      </c>
      <c r="D184" s="9" t="s">
        <v>93</v>
      </c>
      <c r="E184" s="19">
        <v>42234</v>
      </c>
      <c r="F184" s="17" t="s">
        <v>966</v>
      </c>
      <c r="G184" s="17" t="s">
        <v>66</v>
      </c>
      <c r="H184" s="9">
        <v>1</v>
      </c>
      <c r="I184" s="9" t="s">
        <v>157</v>
      </c>
      <c r="J184" s="16">
        <v>42228</v>
      </c>
      <c r="K184" s="16">
        <v>42564</v>
      </c>
      <c r="L184" s="33" t="s">
        <v>446</v>
      </c>
      <c r="M184" s="17" t="s">
        <v>37</v>
      </c>
      <c r="N184" s="19">
        <v>42234</v>
      </c>
      <c r="O184" s="17" t="s">
        <v>245</v>
      </c>
      <c r="P184" s="95">
        <v>36136</v>
      </c>
      <c r="Q184" s="139">
        <f t="shared" ca="1" si="25"/>
        <v>9992.5047502314846</v>
      </c>
      <c r="R184" s="288">
        <f t="shared" ca="1" si="26"/>
        <v>46128.504750231485</v>
      </c>
      <c r="S184" s="14">
        <f t="shared" ca="1" si="26"/>
        <v>46128.504750231485</v>
      </c>
      <c r="T184" s="18" t="s">
        <v>288</v>
      </c>
      <c r="U184" s="17" t="s">
        <v>39</v>
      </c>
      <c r="V184" s="17" t="s">
        <v>46</v>
      </c>
      <c r="W184" s="17" t="s">
        <v>46</v>
      </c>
      <c r="X184" s="18" t="s">
        <v>1030</v>
      </c>
      <c r="Y184" s="17" t="s">
        <v>1031</v>
      </c>
      <c r="Z184" s="17" t="s">
        <v>42</v>
      </c>
      <c r="AA184" s="161" t="s">
        <v>41</v>
      </c>
      <c r="AB184" s="8" t="s">
        <v>105</v>
      </c>
      <c r="AC184" s="42" t="s">
        <v>85</v>
      </c>
      <c r="AD184" s="33">
        <v>4</v>
      </c>
      <c r="AE184" s="33" t="s">
        <v>100</v>
      </c>
      <c r="AF184" s="33">
        <v>8</v>
      </c>
      <c r="AG184" s="9" t="s">
        <v>1048</v>
      </c>
      <c r="AH184" s="9" t="s">
        <v>45</v>
      </c>
      <c r="AI184" s="9" t="s">
        <v>46</v>
      </c>
      <c r="AJ184" s="9"/>
      <c r="AK184" s="18"/>
      <c r="AL184" s="18"/>
      <c r="AM184" s="18"/>
      <c r="AN184" s="18"/>
    </row>
    <row r="185" spans="1:51" s="28" customFormat="1" ht="38.25" customHeight="1" x14ac:dyDescent="0.25">
      <c r="A185" s="17">
        <v>180</v>
      </c>
      <c r="B185" s="8" t="s">
        <v>1134</v>
      </c>
      <c r="C185" s="9" t="s">
        <v>35</v>
      </c>
      <c r="D185" s="9" t="s">
        <v>1234</v>
      </c>
      <c r="E185" s="19">
        <v>42293</v>
      </c>
      <c r="F185" s="17" t="s">
        <v>922</v>
      </c>
      <c r="G185" s="17" t="s">
        <v>53</v>
      </c>
      <c r="H185" s="9">
        <v>1</v>
      </c>
      <c r="I185" s="9" t="s">
        <v>210</v>
      </c>
      <c r="J185" s="16">
        <v>42347</v>
      </c>
      <c r="K185" s="16">
        <v>42607</v>
      </c>
      <c r="L185" s="100" t="s">
        <v>1422</v>
      </c>
      <c r="M185" s="17" t="s">
        <v>1387</v>
      </c>
      <c r="N185" s="19">
        <v>42255</v>
      </c>
      <c r="O185" s="17" t="s">
        <v>133</v>
      </c>
      <c r="P185" s="95">
        <v>36044</v>
      </c>
      <c r="Q185" s="139">
        <f t="shared" ca="1" si="25"/>
        <v>10084.504750231485</v>
      </c>
      <c r="R185" s="288">
        <f t="shared" ca="1" si="26"/>
        <v>46128.504750231485</v>
      </c>
      <c r="S185" s="14">
        <f t="shared" ca="1" si="26"/>
        <v>46128.504750231485</v>
      </c>
      <c r="T185" s="18" t="s">
        <v>288</v>
      </c>
      <c r="U185" s="17" t="s">
        <v>39</v>
      </c>
      <c r="V185" s="17" t="s">
        <v>1111</v>
      </c>
      <c r="W185" s="17" t="s">
        <v>46</v>
      </c>
      <c r="X185" s="18" t="s">
        <v>1112</v>
      </c>
      <c r="Y185" s="17" t="s">
        <v>1113</v>
      </c>
      <c r="Z185" s="17" t="s">
        <v>57</v>
      </c>
      <c r="AA185" s="161" t="s">
        <v>41</v>
      </c>
      <c r="AB185" s="23" t="s">
        <v>57</v>
      </c>
      <c r="AC185" s="154" t="s">
        <v>1165</v>
      </c>
      <c r="AD185" s="24">
        <v>6</v>
      </c>
      <c r="AE185" s="24" t="s">
        <v>100</v>
      </c>
      <c r="AF185" s="24">
        <v>8</v>
      </c>
      <c r="AG185" s="25" t="s">
        <v>1178</v>
      </c>
      <c r="AH185" s="25" t="s">
        <v>45</v>
      </c>
      <c r="AI185" s="25" t="s">
        <v>51</v>
      </c>
      <c r="AJ185" s="25" t="s">
        <v>648</v>
      </c>
      <c r="AK185" s="18"/>
      <c r="AL185" s="18"/>
      <c r="AM185" s="18"/>
      <c r="AN185" s="18"/>
    </row>
    <row r="186" spans="1:51" s="28" customFormat="1" ht="24" customHeight="1" x14ac:dyDescent="0.25">
      <c r="A186" s="17">
        <v>181</v>
      </c>
      <c r="B186" s="8" t="s">
        <v>791</v>
      </c>
      <c r="C186" s="9" t="s">
        <v>117</v>
      </c>
      <c r="D186" s="9" t="s">
        <v>220</v>
      </c>
      <c r="E186" s="19">
        <v>42124</v>
      </c>
      <c r="F186" s="17" t="s">
        <v>1478</v>
      </c>
      <c r="G186" s="17" t="s">
        <v>47</v>
      </c>
      <c r="H186" s="9">
        <v>4</v>
      </c>
      <c r="I186" s="9" t="s">
        <v>48</v>
      </c>
      <c r="J186" s="16">
        <v>42174</v>
      </c>
      <c r="K186" s="16">
        <v>42485</v>
      </c>
      <c r="L186" s="33" t="s">
        <v>454</v>
      </c>
      <c r="M186" s="17" t="s">
        <v>37</v>
      </c>
      <c r="N186" s="19">
        <v>42120</v>
      </c>
      <c r="O186" s="17" t="s">
        <v>49</v>
      </c>
      <c r="P186" s="95">
        <v>35976</v>
      </c>
      <c r="Q186" s="139">
        <f t="shared" ca="1" si="25"/>
        <v>10152.504750231485</v>
      </c>
      <c r="R186" s="288">
        <f t="shared" ca="1" si="26"/>
        <v>46128.504750231485</v>
      </c>
      <c r="S186" s="14">
        <f t="shared" ca="1" si="26"/>
        <v>46128.504750231485</v>
      </c>
      <c r="T186" s="18" t="s">
        <v>82</v>
      </c>
      <c r="U186" s="17" t="s">
        <v>39</v>
      </c>
      <c r="V186" s="17" t="s">
        <v>792</v>
      </c>
      <c r="W186" s="17" t="s">
        <v>46</v>
      </c>
      <c r="X186" s="18" t="s">
        <v>793</v>
      </c>
      <c r="Y186" s="17" t="s">
        <v>794</v>
      </c>
      <c r="Z186" s="17" t="s">
        <v>443</v>
      </c>
      <c r="AA186" s="161" t="s">
        <v>41</v>
      </c>
      <c r="AB186" s="8" t="s">
        <v>57</v>
      </c>
      <c r="AC186" s="42" t="s">
        <v>192</v>
      </c>
      <c r="AD186" s="33">
        <v>4</v>
      </c>
      <c r="AE186" s="33" t="s">
        <v>86</v>
      </c>
      <c r="AF186" s="33">
        <v>3</v>
      </c>
      <c r="AG186" s="9" t="s">
        <v>811</v>
      </c>
      <c r="AH186" s="9" t="s">
        <v>45</v>
      </c>
      <c r="AI186" s="9" t="s">
        <v>51</v>
      </c>
      <c r="AJ186" s="9" t="s">
        <v>151</v>
      </c>
      <c r="AK186" s="18"/>
      <c r="AL186" s="18"/>
      <c r="AM186" s="18"/>
      <c r="AN186" s="18"/>
    </row>
    <row r="187" spans="1:51" s="28" customFormat="1" ht="27" customHeight="1" x14ac:dyDescent="0.25">
      <c r="A187" s="17">
        <v>182</v>
      </c>
      <c r="B187" s="8" t="s">
        <v>1125</v>
      </c>
      <c r="C187" s="9" t="s">
        <v>117</v>
      </c>
      <c r="D187" s="9" t="s">
        <v>220</v>
      </c>
      <c r="E187" s="19">
        <v>42294</v>
      </c>
      <c r="F187" s="17" t="s">
        <v>656</v>
      </c>
      <c r="G187" s="17" t="s">
        <v>66</v>
      </c>
      <c r="H187" s="9">
        <v>24</v>
      </c>
      <c r="I187" s="9" t="s">
        <v>145</v>
      </c>
      <c r="J187" s="16">
        <v>42292</v>
      </c>
      <c r="K187" s="16">
        <v>43645</v>
      </c>
      <c r="L187" s="100" t="s">
        <v>446</v>
      </c>
      <c r="M187" s="17" t="s">
        <v>37</v>
      </c>
      <c r="N187" s="19">
        <v>42294</v>
      </c>
      <c r="O187" s="17" t="s">
        <v>102</v>
      </c>
      <c r="P187" s="95">
        <v>36173</v>
      </c>
      <c r="Q187" s="139">
        <f t="shared" ca="1" si="25"/>
        <v>9955.5047502314846</v>
      </c>
      <c r="R187" s="288">
        <f t="shared" ca="1" si="26"/>
        <v>46128.504750231485</v>
      </c>
      <c r="S187" s="14">
        <f t="shared" ca="1" si="26"/>
        <v>46128.504750231485</v>
      </c>
      <c r="T187" s="18" t="s">
        <v>109</v>
      </c>
      <c r="U187" s="17" t="s">
        <v>39</v>
      </c>
      <c r="V187" s="17" t="s">
        <v>46</v>
      </c>
      <c r="W187" s="17" t="s">
        <v>46</v>
      </c>
      <c r="X187" s="18" t="s">
        <v>1126</v>
      </c>
      <c r="Y187" s="17" t="s">
        <v>523</v>
      </c>
      <c r="Z187" s="17" t="s">
        <v>42</v>
      </c>
      <c r="AA187" s="161" t="s">
        <v>41</v>
      </c>
      <c r="AB187" s="23" t="s">
        <v>42</v>
      </c>
      <c r="AC187" s="154" t="s">
        <v>1165</v>
      </c>
      <c r="AD187" s="24">
        <v>6</v>
      </c>
      <c r="AE187" s="24" t="s">
        <v>44</v>
      </c>
      <c r="AF187" s="24">
        <v>13</v>
      </c>
      <c r="AG187" s="25" t="s">
        <v>46</v>
      </c>
      <c r="AH187" s="25" t="s">
        <v>45</v>
      </c>
      <c r="AI187" s="25" t="s">
        <v>51</v>
      </c>
      <c r="AJ187" s="25" t="s">
        <v>1179</v>
      </c>
      <c r="AK187" s="18"/>
      <c r="AL187" s="18"/>
      <c r="AM187" s="18"/>
      <c r="AN187" s="18"/>
    </row>
    <row r="188" spans="1:51" s="28" customFormat="1" ht="24" customHeight="1" x14ac:dyDescent="0.25">
      <c r="A188" s="17">
        <v>183</v>
      </c>
      <c r="B188" s="8" t="s">
        <v>958</v>
      </c>
      <c r="C188" s="9" t="s">
        <v>63</v>
      </c>
      <c r="D188" s="9" t="s">
        <v>64</v>
      </c>
      <c r="E188" s="19">
        <v>42178</v>
      </c>
      <c r="F188" s="17" t="s">
        <v>924</v>
      </c>
      <c r="G188" s="17" t="s">
        <v>47</v>
      </c>
      <c r="H188" s="9">
        <v>4</v>
      </c>
      <c r="I188" s="9" t="s">
        <v>48</v>
      </c>
      <c r="J188" s="16">
        <v>42284</v>
      </c>
      <c r="K188" s="16">
        <v>42537</v>
      </c>
      <c r="L188" s="33" t="s">
        <v>446</v>
      </c>
      <c r="M188" s="17" t="s">
        <v>37</v>
      </c>
      <c r="N188" s="19">
        <v>42170</v>
      </c>
      <c r="O188" s="17" t="s">
        <v>211</v>
      </c>
      <c r="P188" s="95">
        <v>35895</v>
      </c>
      <c r="Q188" s="139">
        <f t="shared" ca="1" si="25"/>
        <v>10233.504750231485</v>
      </c>
      <c r="R188" s="288">
        <f t="shared" ca="1" si="26"/>
        <v>46128.504750231485</v>
      </c>
      <c r="S188" s="14">
        <f t="shared" ca="1" si="26"/>
        <v>46128.504750231485</v>
      </c>
      <c r="T188" s="18" t="s">
        <v>189</v>
      </c>
      <c r="U188" s="17" t="s">
        <v>39</v>
      </c>
      <c r="V188" s="17" t="s">
        <v>46</v>
      </c>
      <c r="W188" s="17" t="s">
        <v>46</v>
      </c>
      <c r="X188" s="18" t="s">
        <v>262</v>
      </c>
      <c r="Y188" s="17" t="s">
        <v>357</v>
      </c>
      <c r="Z188" s="17" t="s">
        <v>57</v>
      </c>
      <c r="AA188" s="161" t="s">
        <v>41</v>
      </c>
      <c r="AB188" s="8" t="s">
        <v>57</v>
      </c>
      <c r="AC188" s="42" t="s">
        <v>121</v>
      </c>
      <c r="AD188" s="33">
        <v>3</v>
      </c>
      <c r="AE188" s="33" t="s">
        <v>44</v>
      </c>
      <c r="AF188" s="33">
        <v>13</v>
      </c>
      <c r="AG188" s="9" t="s">
        <v>46</v>
      </c>
      <c r="AH188" s="9" t="s">
        <v>45</v>
      </c>
      <c r="AI188" s="9" t="s">
        <v>51</v>
      </c>
      <c r="AJ188" s="9" t="s">
        <v>400</v>
      </c>
      <c r="AK188" s="18"/>
      <c r="AL188" s="18"/>
      <c r="AM188" s="18"/>
      <c r="AN188" s="18"/>
    </row>
    <row r="189" spans="1:51" s="28" customFormat="1" ht="24" customHeight="1" x14ac:dyDescent="0.25">
      <c r="A189" s="17">
        <v>184</v>
      </c>
      <c r="B189" s="8" t="s">
        <v>426</v>
      </c>
      <c r="C189" s="9" t="s">
        <v>117</v>
      </c>
      <c r="D189" s="9" t="s">
        <v>220</v>
      </c>
      <c r="E189" s="19">
        <v>40933</v>
      </c>
      <c r="F189" s="17" t="s">
        <v>269</v>
      </c>
      <c r="G189" s="17" t="s">
        <v>53</v>
      </c>
      <c r="H189" s="17">
        <v>24</v>
      </c>
      <c r="I189" s="17" t="s">
        <v>67</v>
      </c>
      <c r="J189" s="19">
        <v>41096</v>
      </c>
      <c r="K189" s="19">
        <v>42809</v>
      </c>
      <c r="L189" s="81" t="s">
        <v>427</v>
      </c>
      <c r="M189" s="17" t="s">
        <v>37</v>
      </c>
      <c r="N189" s="19">
        <v>40924</v>
      </c>
      <c r="O189" s="17" t="s">
        <v>49</v>
      </c>
      <c r="P189" s="14">
        <v>34571</v>
      </c>
      <c r="Q189" s="139">
        <f t="shared" ca="1" si="25"/>
        <v>11557.504750231485</v>
      </c>
      <c r="R189" s="288">
        <f t="shared" ca="1" si="26"/>
        <v>46128.504750231485</v>
      </c>
      <c r="S189" s="14">
        <f t="shared" ca="1" si="26"/>
        <v>46128.504750231485</v>
      </c>
      <c r="T189" s="8" t="s">
        <v>428</v>
      </c>
      <c r="U189" s="9" t="s">
        <v>39</v>
      </c>
      <c r="V189" s="9" t="s">
        <v>429</v>
      </c>
      <c r="W189" s="9" t="s">
        <v>46</v>
      </c>
      <c r="X189" s="8" t="s">
        <v>430</v>
      </c>
      <c r="Y189" s="9" t="s">
        <v>72</v>
      </c>
      <c r="Z189" s="9" t="s">
        <v>84</v>
      </c>
      <c r="AA189" s="140" t="s">
        <v>41</v>
      </c>
      <c r="AB189" s="8" t="s">
        <v>84</v>
      </c>
      <c r="AC189" s="42" t="s">
        <v>78</v>
      </c>
      <c r="AD189" s="33">
        <v>5</v>
      </c>
      <c r="AE189" s="8" t="s">
        <v>141</v>
      </c>
      <c r="AF189" s="33">
        <v>1</v>
      </c>
      <c r="AG189" s="9" t="s">
        <v>431</v>
      </c>
      <c r="AH189" s="9" t="s">
        <v>45</v>
      </c>
      <c r="AI189" s="9" t="s">
        <v>51</v>
      </c>
      <c r="AJ189" s="9" t="s">
        <v>432</v>
      </c>
      <c r="AK189" s="8"/>
      <c r="AL189" s="8"/>
      <c r="AM189" s="8"/>
      <c r="AN189" s="8"/>
    </row>
    <row r="190" spans="1:51" s="166" customFormat="1" ht="26.25" customHeight="1" x14ac:dyDescent="0.25">
      <c r="A190" s="17">
        <v>185</v>
      </c>
      <c r="B190" s="8" t="s">
        <v>433</v>
      </c>
      <c r="C190" s="9" t="s">
        <v>87</v>
      </c>
      <c r="D190" s="9" t="s">
        <v>93</v>
      </c>
      <c r="E190" s="19">
        <v>41043</v>
      </c>
      <c r="F190" s="17" t="s">
        <v>434</v>
      </c>
      <c r="G190" s="17" t="s">
        <v>53</v>
      </c>
      <c r="H190" s="17" t="s">
        <v>451</v>
      </c>
      <c r="I190" s="91" t="s">
        <v>360</v>
      </c>
      <c r="J190" s="19">
        <v>41101</v>
      </c>
      <c r="K190" s="19">
        <v>43589</v>
      </c>
      <c r="L190" s="81" t="s">
        <v>479</v>
      </c>
      <c r="M190" s="17" t="s">
        <v>119</v>
      </c>
      <c r="N190" s="16">
        <v>41034</v>
      </c>
      <c r="O190" s="9" t="s">
        <v>153</v>
      </c>
      <c r="P190" s="14">
        <v>34627</v>
      </c>
      <c r="Q190" s="139">
        <f t="shared" ca="1" si="25"/>
        <v>11501.504750231485</v>
      </c>
      <c r="R190" s="288">
        <f t="shared" ca="1" si="26"/>
        <v>46128.504750231485</v>
      </c>
      <c r="S190" s="14">
        <f t="shared" ca="1" si="26"/>
        <v>46128.504750231485</v>
      </c>
      <c r="T190" s="8" t="s">
        <v>435</v>
      </c>
      <c r="U190" s="9" t="s">
        <v>143</v>
      </c>
      <c r="V190" s="9">
        <v>500</v>
      </c>
      <c r="W190" s="9">
        <v>500</v>
      </c>
      <c r="X190" s="8" t="s">
        <v>436</v>
      </c>
      <c r="Y190" s="9" t="s">
        <v>437</v>
      </c>
      <c r="Z190" s="9" t="s">
        <v>57</v>
      </c>
      <c r="AA190" s="140" t="s">
        <v>41</v>
      </c>
      <c r="AB190" s="8" t="s">
        <v>57</v>
      </c>
      <c r="AC190" s="42" t="s">
        <v>78</v>
      </c>
      <c r="AD190" s="33">
        <v>5</v>
      </c>
      <c r="AE190" s="8" t="s">
        <v>44</v>
      </c>
      <c r="AF190" s="33">
        <v>13</v>
      </c>
      <c r="AG190" s="9" t="s">
        <v>438</v>
      </c>
      <c r="AH190" s="9" t="s">
        <v>45</v>
      </c>
      <c r="AI190" s="9" t="s">
        <v>51</v>
      </c>
      <c r="AJ190" s="9" t="s">
        <v>439</v>
      </c>
      <c r="AK190" s="8"/>
      <c r="AL190" s="8"/>
      <c r="AM190" s="8"/>
      <c r="AN190" s="8"/>
      <c r="AO190" s="28"/>
      <c r="AP190" s="28"/>
      <c r="AQ190" s="28"/>
      <c r="AR190" s="28"/>
      <c r="AS190" s="28"/>
      <c r="AT190" s="28"/>
      <c r="AU190" s="28"/>
      <c r="AX190" s="28"/>
      <c r="AY190" s="28"/>
    </row>
    <row r="191" spans="1:51" s="166" customFormat="1" ht="26.25" customHeight="1" x14ac:dyDescent="0.25">
      <c r="A191" s="17"/>
      <c r="B191" s="8"/>
      <c r="C191" s="9"/>
      <c r="D191" s="9"/>
      <c r="E191" s="19"/>
      <c r="F191" s="17"/>
      <c r="G191" s="17"/>
      <c r="H191" s="17"/>
      <c r="I191" s="91"/>
      <c r="J191" s="19"/>
      <c r="K191" s="19"/>
      <c r="L191" s="81"/>
      <c r="M191" s="17"/>
      <c r="N191" s="16"/>
      <c r="O191" s="9"/>
      <c r="P191" s="14"/>
      <c r="Q191" s="139"/>
      <c r="R191" s="139"/>
      <c r="S191" s="14"/>
      <c r="T191" s="8"/>
      <c r="U191" s="9"/>
      <c r="V191" s="9"/>
      <c r="W191" s="9"/>
      <c r="X191" s="8"/>
      <c r="Y191" s="9"/>
      <c r="Z191" s="9"/>
      <c r="AA191" s="140"/>
      <c r="AB191" s="8"/>
      <c r="AC191" s="42"/>
      <c r="AD191" s="33"/>
      <c r="AE191" s="8"/>
      <c r="AF191" s="33"/>
      <c r="AG191" s="9"/>
      <c r="AH191" s="9"/>
      <c r="AI191" s="9"/>
      <c r="AJ191" s="9"/>
      <c r="AK191" s="8"/>
      <c r="AL191" s="8"/>
      <c r="AM191" s="8"/>
      <c r="AN191" s="8"/>
      <c r="AO191" s="28"/>
      <c r="AP191" s="28"/>
      <c r="AQ191" s="28"/>
      <c r="AR191" s="28"/>
      <c r="AS191" s="28"/>
      <c r="AT191" s="28"/>
      <c r="AU191" s="28"/>
      <c r="AX191" s="28"/>
      <c r="AY191" s="28"/>
    </row>
    <row r="192" spans="1:51" s="166" customFormat="1" ht="26.25" customHeight="1" x14ac:dyDescent="0.25">
      <c r="A192" s="17"/>
      <c r="B192" s="8"/>
      <c r="C192" s="9"/>
      <c r="D192" s="9"/>
      <c r="E192" s="19"/>
      <c r="F192" s="17"/>
      <c r="G192" s="17"/>
      <c r="H192" s="17"/>
      <c r="I192" s="91"/>
      <c r="J192" s="19"/>
      <c r="K192" s="19"/>
      <c r="L192" s="81"/>
      <c r="M192" s="17"/>
      <c r="N192" s="16"/>
      <c r="O192" s="9"/>
      <c r="P192" s="14"/>
      <c r="Q192" s="139"/>
      <c r="R192" s="139"/>
      <c r="S192" s="14"/>
      <c r="T192" s="8"/>
      <c r="U192" s="9"/>
      <c r="V192" s="9"/>
      <c r="W192" s="9"/>
      <c r="X192" s="8"/>
      <c r="Y192" s="9"/>
      <c r="Z192" s="9"/>
      <c r="AA192" s="140"/>
      <c r="AB192" s="8"/>
      <c r="AC192" s="42"/>
      <c r="AD192" s="33"/>
      <c r="AE192" s="8"/>
      <c r="AF192" s="33"/>
      <c r="AG192" s="9"/>
      <c r="AH192" s="9"/>
      <c r="AI192" s="9"/>
      <c r="AJ192" s="9"/>
      <c r="AK192" s="8"/>
      <c r="AL192" s="8"/>
      <c r="AM192" s="8"/>
      <c r="AN192" s="8"/>
      <c r="AO192" s="28"/>
      <c r="AP192" s="28"/>
      <c r="AQ192" s="28"/>
      <c r="AR192" s="28"/>
      <c r="AS192" s="28"/>
      <c r="AT192" s="28"/>
      <c r="AU192" s="28"/>
      <c r="AX192" s="28"/>
      <c r="AY192" s="28"/>
    </row>
    <row r="193" spans="1:51" s="15" customFormat="1" ht="26.25" customHeight="1" x14ac:dyDescent="0.2">
      <c r="A193" s="4"/>
      <c r="B193" s="41"/>
      <c r="C193" s="4"/>
      <c r="D193" s="85"/>
      <c r="E193" s="98"/>
      <c r="F193" s="84"/>
      <c r="G193" s="7"/>
      <c r="H193" s="84"/>
      <c r="I193" s="116"/>
      <c r="J193" s="98"/>
      <c r="K193" s="98"/>
      <c r="L193" s="125"/>
      <c r="M193" s="84"/>
      <c r="N193" s="127"/>
      <c r="O193" s="85"/>
      <c r="P193" s="99"/>
      <c r="Q193" s="83"/>
      <c r="R193" s="83"/>
      <c r="S193" s="99"/>
      <c r="T193" s="41"/>
      <c r="U193" s="85"/>
      <c r="V193" s="85"/>
      <c r="W193" s="85"/>
      <c r="X193" s="41"/>
      <c r="Y193" s="85"/>
      <c r="Z193" s="85"/>
      <c r="AA193" s="137"/>
      <c r="AB193" s="5"/>
      <c r="AC193" s="85"/>
      <c r="AD193" s="106"/>
      <c r="AE193" s="5"/>
      <c r="AF193" s="106"/>
      <c r="AG193" s="85"/>
      <c r="AH193" s="85"/>
      <c r="AI193" s="85"/>
      <c r="AJ193" s="85"/>
      <c r="AK193" s="5"/>
      <c r="AL193" s="5"/>
      <c r="AM193" s="5"/>
      <c r="AN193" s="5"/>
      <c r="AO193" s="6"/>
      <c r="AP193" s="6"/>
      <c r="AQ193" s="6"/>
      <c r="AR193" s="6"/>
      <c r="AS193" s="6"/>
      <c r="AT193" s="6"/>
      <c r="AU193" s="6"/>
      <c r="AX193" s="6"/>
      <c r="AY193" s="6"/>
    </row>
    <row r="194" spans="1:51" s="15" customFormat="1" ht="26.25" customHeight="1" x14ac:dyDescent="0.2">
      <c r="A194" s="4"/>
      <c r="B194" s="322" t="s">
        <v>1497</v>
      </c>
      <c r="C194" s="4"/>
      <c r="D194" s="85"/>
      <c r="E194" s="98"/>
      <c r="F194" s="84"/>
      <c r="G194" s="7"/>
      <c r="H194" s="84"/>
      <c r="I194" s="116"/>
      <c r="J194" s="98"/>
      <c r="K194" s="98"/>
      <c r="L194" s="125"/>
      <c r="M194" s="84"/>
      <c r="N194" s="127"/>
      <c r="O194" s="85"/>
      <c r="P194" s="99"/>
      <c r="Q194" s="83"/>
      <c r="R194" s="83"/>
      <c r="S194" s="99"/>
      <c r="T194" s="41"/>
      <c r="U194" s="85"/>
      <c r="V194" s="85"/>
      <c r="W194" s="85"/>
      <c r="X194" s="41"/>
      <c r="Y194" s="85"/>
      <c r="Z194" s="85"/>
      <c r="AA194" s="137"/>
      <c r="AB194" s="5"/>
      <c r="AC194" s="85"/>
      <c r="AD194" s="106"/>
      <c r="AE194" s="5"/>
      <c r="AF194" s="106"/>
      <c r="AG194" s="85"/>
      <c r="AH194" s="85"/>
      <c r="AI194" s="85"/>
      <c r="AJ194" s="85"/>
      <c r="AK194" s="5"/>
      <c r="AL194" s="5"/>
      <c r="AM194" s="5"/>
      <c r="AN194" s="5"/>
      <c r="AO194" s="6"/>
      <c r="AP194" s="6"/>
      <c r="AQ194" s="6"/>
      <c r="AR194" s="6"/>
      <c r="AS194" s="6"/>
      <c r="AT194" s="6"/>
      <c r="AU194" s="6"/>
      <c r="AX194" s="6"/>
      <c r="AY194" s="6"/>
    </row>
    <row r="195" spans="1:51" s="223" customFormat="1" ht="27" customHeight="1" x14ac:dyDescent="0.2">
      <c r="A195" s="17">
        <v>1</v>
      </c>
      <c r="B195" s="39" t="s">
        <v>1498</v>
      </c>
      <c r="C195" s="277" t="s">
        <v>35</v>
      </c>
      <c r="D195" s="277" t="s">
        <v>39</v>
      </c>
      <c r="E195" s="110">
        <v>42402</v>
      </c>
      <c r="F195" s="38" t="s">
        <v>1522</v>
      </c>
      <c r="G195" s="38" t="s">
        <v>47</v>
      </c>
      <c r="H195" s="38">
        <v>24</v>
      </c>
      <c r="I195" s="38"/>
      <c r="J195" s="38"/>
      <c r="K195" s="38"/>
      <c r="L195" s="219"/>
      <c r="M195" s="38"/>
      <c r="N195" s="110">
        <v>42402</v>
      </c>
      <c r="O195" s="38" t="s">
        <v>1499</v>
      </c>
      <c r="P195" s="231">
        <v>36195</v>
      </c>
      <c r="Q195" s="61">
        <v>16</v>
      </c>
      <c r="R195" s="61"/>
      <c r="S195" s="231">
        <v>42403</v>
      </c>
      <c r="T195" s="39" t="s">
        <v>687</v>
      </c>
      <c r="U195" s="38" t="s">
        <v>55</v>
      </c>
      <c r="V195" s="38" t="s">
        <v>46</v>
      </c>
      <c r="W195" s="38" t="s">
        <v>46</v>
      </c>
      <c r="X195" s="39" t="s">
        <v>1500</v>
      </c>
      <c r="Y195" s="38" t="s">
        <v>1501</v>
      </c>
      <c r="Z195" s="38" t="s">
        <v>57</v>
      </c>
      <c r="AA195" s="38" t="s">
        <v>1197</v>
      </c>
      <c r="AB195" s="39" t="s">
        <v>57</v>
      </c>
      <c r="AC195" s="38" t="s">
        <v>1419</v>
      </c>
      <c r="AD195" s="219">
        <v>4</v>
      </c>
      <c r="AE195" s="39" t="s">
        <v>141</v>
      </c>
      <c r="AF195" s="219">
        <v>1</v>
      </c>
      <c r="AG195" s="38" t="s">
        <v>46</v>
      </c>
      <c r="AH195" s="38" t="s">
        <v>45</v>
      </c>
      <c r="AI195" s="38" t="s">
        <v>51</v>
      </c>
      <c r="AJ195" s="38" t="s">
        <v>75</v>
      </c>
      <c r="AK195" s="39"/>
      <c r="AL195" s="39"/>
      <c r="AM195" s="39"/>
      <c r="AN195" s="39"/>
    </row>
    <row r="196" spans="1:51" s="223" customFormat="1" ht="27" customHeight="1" x14ac:dyDescent="0.2">
      <c r="A196" s="17">
        <v>2</v>
      </c>
      <c r="B196" s="39" t="s">
        <v>1495</v>
      </c>
      <c r="C196" s="277" t="s">
        <v>63</v>
      </c>
      <c r="D196" s="277" t="s">
        <v>39</v>
      </c>
      <c r="E196" s="110">
        <v>42402</v>
      </c>
      <c r="F196" s="38" t="s">
        <v>1523</v>
      </c>
      <c r="G196" s="38" t="s">
        <v>47</v>
      </c>
      <c r="H196" s="38">
        <v>7</v>
      </c>
      <c r="I196" s="38"/>
      <c r="J196" s="38"/>
      <c r="K196" s="38"/>
      <c r="L196" s="219"/>
      <c r="M196" s="38"/>
      <c r="N196" s="110">
        <v>42402</v>
      </c>
      <c r="O196" s="38" t="s">
        <v>1499</v>
      </c>
      <c r="P196" s="231">
        <v>36723</v>
      </c>
      <c r="Q196" s="61">
        <v>15</v>
      </c>
      <c r="R196" s="61"/>
      <c r="S196" s="231">
        <v>42403</v>
      </c>
      <c r="T196" s="39" t="s">
        <v>1502</v>
      </c>
      <c r="U196" s="38" t="s">
        <v>39</v>
      </c>
      <c r="V196" s="38" t="s">
        <v>1496</v>
      </c>
      <c r="W196" s="38" t="s">
        <v>46</v>
      </c>
      <c r="X196" s="39" t="s">
        <v>1503</v>
      </c>
      <c r="Y196" s="38" t="s">
        <v>123</v>
      </c>
      <c r="Z196" s="38" t="s">
        <v>57</v>
      </c>
      <c r="AA196" s="38" t="s">
        <v>1197</v>
      </c>
      <c r="AB196" s="39" t="s">
        <v>57</v>
      </c>
      <c r="AC196" s="38" t="s">
        <v>1437</v>
      </c>
      <c r="AD196" s="219">
        <v>4</v>
      </c>
      <c r="AE196" s="39" t="s">
        <v>235</v>
      </c>
      <c r="AF196" s="219">
        <v>13</v>
      </c>
      <c r="AG196" s="38" t="s">
        <v>1504</v>
      </c>
      <c r="AH196" s="38" t="s">
        <v>45</v>
      </c>
      <c r="AI196" s="38" t="s">
        <v>51</v>
      </c>
      <c r="AJ196" s="38" t="s">
        <v>1505</v>
      </c>
      <c r="AK196" s="39"/>
      <c r="AL196" s="39"/>
      <c r="AM196" s="39"/>
      <c r="AN196" s="39"/>
    </row>
    <row r="197" spans="1:51" s="223" customFormat="1" ht="27" customHeight="1" x14ac:dyDescent="0.2">
      <c r="A197" s="17">
        <v>3</v>
      </c>
      <c r="B197" s="39" t="s">
        <v>1506</v>
      </c>
      <c r="C197" s="277" t="s">
        <v>63</v>
      </c>
      <c r="D197" s="277" t="s">
        <v>39</v>
      </c>
      <c r="E197" s="110">
        <v>42402</v>
      </c>
      <c r="F197" s="38" t="s">
        <v>1522</v>
      </c>
      <c r="G197" s="38" t="s">
        <v>47</v>
      </c>
      <c r="H197" s="38">
        <v>24</v>
      </c>
      <c r="I197" s="38"/>
      <c r="J197" s="38"/>
      <c r="K197" s="38"/>
      <c r="L197" s="219"/>
      <c r="M197" s="38"/>
      <c r="N197" s="110">
        <v>42402</v>
      </c>
      <c r="O197" s="38" t="s">
        <v>156</v>
      </c>
      <c r="P197" s="231">
        <v>36208</v>
      </c>
      <c r="Q197" s="61">
        <v>16</v>
      </c>
      <c r="R197" s="61"/>
      <c r="S197" s="231">
        <v>42403</v>
      </c>
      <c r="T197" s="39" t="s">
        <v>687</v>
      </c>
      <c r="U197" s="38" t="s">
        <v>96</v>
      </c>
      <c r="V197" s="38" t="s">
        <v>1507</v>
      </c>
      <c r="W197" s="38" t="s">
        <v>46</v>
      </c>
      <c r="X197" s="39" t="s">
        <v>1508</v>
      </c>
      <c r="Y197" s="38" t="s">
        <v>1501</v>
      </c>
      <c r="Z197" s="38" t="s">
        <v>57</v>
      </c>
      <c r="AA197" s="38" t="s">
        <v>1197</v>
      </c>
      <c r="AB197" s="39" t="s">
        <v>57</v>
      </c>
      <c r="AC197" s="38" t="s">
        <v>1464</v>
      </c>
      <c r="AD197" s="219">
        <v>4</v>
      </c>
      <c r="AE197" s="39" t="s">
        <v>1509</v>
      </c>
      <c r="AF197" s="219">
        <v>6</v>
      </c>
      <c r="AG197" s="38">
        <v>6622756474</v>
      </c>
      <c r="AH197" s="38" t="s">
        <v>45</v>
      </c>
      <c r="AI197" s="38" t="s">
        <v>51</v>
      </c>
      <c r="AJ197" s="38" t="s">
        <v>583</v>
      </c>
      <c r="AK197" s="39"/>
      <c r="AL197" s="39"/>
      <c r="AM197" s="39"/>
      <c r="AN197" s="39"/>
    </row>
    <row r="198" spans="1:51" s="222" customFormat="1" ht="27" customHeight="1" x14ac:dyDescent="0.2">
      <c r="A198" s="17">
        <v>4</v>
      </c>
      <c r="B198" s="306" t="s">
        <v>1510</v>
      </c>
      <c r="C198" s="314" t="s">
        <v>117</v>
      </c>
      <c r="D198" s="314" t="s">
        <v>39</v>
      </c>
      <c r="E198" s="307">
        <v>42405</v>
      </c>
      <c r="F198" s="194" t="s">
        <v>1564</v>
      </c>
      <c r="G198" s="220" t="s">
        <v>53</v>
      </c>
      <c r="H198" s="193">
        <v>4</v>
      </c>
      <c r="I198" s="193"/>
      <c r="J198" s="195"/>
      <c r="K198" s="195"/>
      <c r="L198" s="192"/>
      <c r="M198" s="194"/>
      <c r="N198" s="307">
        <v>42402</v>
      </c>
      <c r="O198" s="194" t="s">
        <v>1499</v>
      </c>
      <c r="P198" s="308">
        <v>36711</v>
      </c>
      <c r="Q198" s="193">
        <v>15</v>
      </c>
      <c r="R198" s="193"/>
      <c r="S198" s="309">
        <v>42403</v>
      </c>
      <c r="T198" s="196" t="s">
        <v>286</v>
      </c>
      <c r="U198" s="194" t="s">
        <v>39</v>
      </c>
      <c r="V198" s="194" t="s">
        <v>46</v>
      </c>
      <c r="W198" s="194" t="s">
        <v>46</v>
      </c>
      <c r="X198" s="194" t="s">
        <v>1511</v>
      </c>
      <c r="Y198" s="194" t="s">
        <v>1512</v>
      </c>
      <c r="Z198" s="194" t="s">
        <v>57</v>
      </c>
      <c r="AA198" s="310" t="s">
        <v>41</v>
      </c>
      <c r="AB198" s="220" t="s">
        <v>1513</v>
      </c>
      <c r="AC198" s="194" t="s">
        <v>121</v>
      </c>
      <c r="AD198" s="311">
        <v>3</v>
      </c>
      <c r="AE198" s="221" t="s">
        <v>235</v>
      </c>
      <c r="AF198" s="311">
        <v>13</v>
      </c>
      <c r="AG198" s="312" t="s">
        <v>46</v>
      </c>
      <c r="AH198" s="312" t="s">
        <v>45</v>
      </c>
      <c r="AI198" s="312" t="s">
        <v>51</v>
      </c>
      <c r="AJ198" s="312" t="s">
        <v>1514</v>
      </c>
      <c r="AK198" s="221"/>
      <c r="AL198" s="221"/>
      <c r="AM198" s="221"/>
      <c r="AN198" s="221"/>
    </row>
    <row r="199" spans="1:51" s="233" customFormat="1" ht="27" customHeight="1" x14ac:dyDescent="0.2">
      <c r="A199" s="17">
        <v>5</v>
      </c>
      <c r="B199" s="306" t="s">
        <v>1515</v>
      </c>
      <c r="C199" s="314" t="s">
        <v>87</v>
      </c>
      <c r="D199" s="314" t="s">
        <v>39</v>
      </c>
      <c r="E199" s="307">
        <v>42405</v>
      </c>
      <c r="F199" s="194" t="s">
        <v>1564</v>
      </c>
      <c r="G199" s="220" t="s">
        <v>53</v>
      </c>
      <c r="H199" s="193">
        <v>4</v>
      </c>
      <c r="I199" s="193"/>
      <c r="J199" s="195"/>
      <c r="K199" s="195"/>
      <c r="L199" s="192"/>
      <c r="M199" s="194"/>
      <c r="N199" s="307">
        <v>42402</v>
      </c>
      <c r="O199" s="194" t="s">
        <v>1499</v>
      </c>
      <c r="P199" s="308">
        <v>36659</v>
      </c>
      <c r="Q199" s="193">
        <v>15</v>
      </c>
      <c r="R199" s="193"/>
      <c r="S199" s="309">
        <v>42403</v>
      </c>
      <c r="T199" s="196" t="s">
        <v>286</v>
      </c>
      <c r="U199" s="194" t="s">
        <v>39</v>
      </c>
      <c r="V199" s="194" t="s">
        <v>1516</v>
      </c>
      <c r="W199" s="194" t="s">
        <v>46</v>
      </c>
      <c r="X199" s="194" t="s">
        <v>1517</v>
      </c>
      <c r="Y199" s="194" t="s">
        <v>1512</v>
      </c>
      <c r="Z199" s="194" t="s">
        <v>57</v>
      </c>
      <c r="AA199" s="310" t="s">
        <v>41</v>
      </c>
      <c r="AB199" s="196" t="s">
        <v>57</v>
      </c>
      <c r="AC199" s="194" t="s">
        <v>59</v>
      </c>
      <c r="AD199" s="313">
        <v>1</v>
      </c>
      <c r="AE199" s="196" t="s">
        <v>235</v>
      </c>
      <c r="AF199" s="313">
        <v>13</v>
      </c>
      <c r="AG199" s="194" t="s">
        <v>46</v>
      </c>
      <c r="AH199" s="194" t="s">
        <v>45</v>
      </c>
      <c r="AI199" s="194" t="s">
        <v>51</v>
      </c>
      <c r="AJ199" s="194" t="s">
        <v>274</v>
      </c>
      <c r="AK199" s="196"/>
      <c r="AL199" s="196"/>
      <c r="AM199" s="196"/>
      <c r="AN199" s="196"/>
    </row>
    <row r="200" spans="1:51" s="278" customFormat="1" ht="26.25" customHeight="1" x14ac:dyDescent="0.2">
      <c r="A200" s="17">
        <v>6</v>
      </c>
      <c r="B200" s="279" t="s">
        <v>1518</v>
      </c>
      <c r="C200" s="9"/>
      <c r="D200" s="40"/>
      <c r="E200" s="110">
        <v>42405</v>
      </c>
      <c r="F200" s="38"/>
      <c r="G200" s="277"/>
      <c r="H200" s="40">
        <v>29</v>
      </c>
      <c r="I200" s="40"/>
      <c r="J200" s="117"/>
      <c r="K200" s="117"/>
      <c r="L200" s="66" t="s">
        <v>1563</v>
      </c>
      <c r="M200" s="38"/>
      <c r="N200" s="271">
        <v>42403</v>
      </c>
      <c r="O200" s="40" t="s">
        <v>1499</v>
      </c>
      <c r="P200" s="271">
        <v>36301</v>
      </c>
      <c r="Q200" s="40">
        <v>16</v>
      </c>
      <c r="R200" s="69"/>
      <c r="S200" s="271">
        <v>42403</v>
      </c>
      <c r="T200" s="10" t="s">
        <v>1405</v>
      </c>
      <c r="U200" s="40" t="s">
        <v>39</v>
      </c>
      <c r="V200" s="40" t="s">
        <v>46</v>
      </c>
      <c r="W200" s="40" t="s">
        <v>46</v>
      </c>
      <c r="X200" s="40" t="s">
        <v>1519</v>
      </c>
      <c r="Y200" s="40" t="s">
        <v>104</v>
      </c>
      <c r="Z200" s="40" t="s">
        <v>57</v>
      </c>
      <c r="AA200" s="272" t="s">
        <v>41</v>
      </c>
      <c r="AB200" s="273" t="s">
        <v>58</v>
      </c>
      <c r="AC200" s="40" t="s">
        <v>1520</v>
      </c>
      <c r="AD200" s="274">
        <v>6</v>
      </c>
      <c r="AE200" s="273" t="s">
        <v>235</v>
      </c>
      <c r="AF200" s="274">
        <v>13</v>
      </c>
      <c r="AG200" s="275" t="s">
        <v>1521</v>
      </c>
      <c r="AH200" s="40" t="s">
        <v>45</v>
      </c>
      <c r="AI200" s="40" t="s">
        <v>46</v>
      </c>
      <c r="AJ200" s="40"/>
      <c r="AK200" s="273"/>
      <c r="AL200" s="273"/>
      <c r="AM200" s="276"/>
      <c r="AN200" s="273"/>
    </row>
    <row r="201" spans="1:51" s="223" customFormat="1" ht="27" customHeight="1" x14ac:dyDescent="0.2">
      <c r="A201" s="17"/>
      <c r="B201" s="39"/>
      <c r="C201" s="17"/>
      <c r="D201" s="38"/>
      <c r="E201" s="110"/>
      <c r="F201" s="38"/>
      <c r="G201" s="38"/>
      <c r="H201" s="38"/>
      <c r="I201" s="38"/>
      <c r="J201" s="38"/>
      <c r="K201" s="38"/>
      <c r="L201" s="219"/>
      <c r="M201" s="38"/>
      <c r="N201" s="110"/>
      <c r="O201" s="38"/>
      <c r="P201" s="38"/>
      <c r="Q201" s="61"/>
      <c r="R201" s="61"/>
      <c r="S201" s="38"/>
      <c r="T201" s="39"/>
      <c r="U201" s="38"/>
      <c r="V201" s="38"/>
      <c r="W201" s="38"/>
      <c r="X201" s="39"/>
      <c r="Y201" s="38"/>
      <c r="Z201" s="38"/>
      <c r="AA201" s="38"/>
      <c r="AB201" s="39"/>
      <c r="AC201" s="38"/>
      <c r="AD201" s="219"/>
      <c r="AE201" s="39"/>
      <c r="AF201" s="219"/>
      <c r="AG201" s="38"/>
      <c r="AH201" s="38"/>
      <c r="AI201" s="38"/>
      <c r="AJ201" s="38"/>
      <c r="AK201" s="39"/>
      <c r="AL201" s="39"/>
      <c r="AM201" s="39"/>
      <c r="AN201" s="39"/>
    </row>
    <row r="202" spans="1:51" ht="27" customHeight="1" x14ac:dyDescent="0.25">
      <c r="A202" s="30"/>
      <c r="B202" s="11"/>
      <c r="C202" s="30"/>
      <c r="D202" s="13"/>
      <c r="E202" s="319"/>
      <c r="F202" s="13"/>
      <c r="G202" s="13"/>
      <c r="H202" s="13"/>
      <c r="I202" s="13"/>
      <c r="J202" s="13"/>
      <c r="K202" s="13"/>
      <c r="L202" s="320"/>
      <c r="M202" s="13"/>
      <c r="N202" s="319"/>
      <c r="O202" s="13"/>
      <c r="P202" s="13"/>
      <c r="Q202" s="321"/>
      <c r="R202" s="321"/>
      <c r="S202" s="13"/>
      <c r="T202" s="11"/>
      <c r="U202" s="13"/>
      <c r="V202" s="13"/>
      <c r="W202" s="13"/>
      <c r="X202" s="11"/>
      <c r="Y202" s="13"/>
      <c r="Z202" s="13"/>
      <c r="AA202" s="13"/>
      <c r="AB202" s="11"/>
      <c r="AC202" s="13"/>
      <c r="AD202" s="320"/>
      <c r="AE202" s="11"/>
      <c r="AF202" s="320"/>
      <c r="AG202" s="13"/>
      <c r="AH202" s="13"/>
      <c r="AI202" s="13"/>
      <c r="AJ202" s="13"/>
      <c r="AK202" s="11"/>
      <c r="AL202" s="11"/>
      <c r="AM202" s="11"/>
      <c r="AN202" s="11"/>
    </row>
    <row r="203" spans="1:51" ht="27" customHeight="1" x14ac:dyDescent="0.25">
      <c r="A203" s="30"/>
      <c r="B203" s="11"/>
      <c r="C203" s="30"/>
      <c r="D203" s="13"/>
      <c r="E203" s="13"/>
      <c r="F203" s="13"/>
      <c r="G203" s="13"/>
      <c r="H203" s="13"/>
      <c r="I203" s="13"/>
      <c r="J203" s="13"/>
      <c r="K203" s="13"/>
      <c r="L203" s="320"/>
      <c r="M203" s="13"/>
      <c r="N203" s="13"/>
      <c r="O203" s="13"/>
      <c r="P203" s="13"/>
      <c r="Q203" s="321"/>
      <c r="R203" s="321"/>
      <c r="S203" s="13"/>
      <c r="T203" s="11"/>
      <c r="U203" s="13"/>
      <c r="V203" s="13"/>
      <c r="W203" s="13"/>
      <c r="X203" s="11"/>
      <c r="Y203" s="13"/>
      <c r="Z203" s="13"/>
      <c r="AA203" s="13"/>
      <c r="AB203" s="11"/>
      <c r="AC203" s="13"/>
      <c r="AD203" s="320"/>
      <c r="AE203" s="11"/>
      <c r="AF203" s="320"/>
      <c r="AG203" s="13"/>
      <c r="AH203" s="13"/>
      <c r="AI203" s="13"/>
      <c r="AJ203" s="13"/>
      <c r="AK203" s="11"/>
      <c r="AL203" s="11"/>
      <c r="AM203" s="11"/>
      <c r="AN203" s="11"/>
    </row>
    <row r="204" spans="1:51" ht="27" customHeight="1" x14ac:dyDescent="0.25">
      <c r="A204" s="30"/>
      <c r="B204" s="11"/>
      <c r="C204" s="30"/>
      <c r="D204" s="13"/>
      <c r="E204" s="13"/>
      <c r="F204" s="13"/>
      <c r="G204" s="13"/>
      <c r="H204" s="13"/>
      <c r="I204" s="13"/>
      <c r="J204" s="13"/>
      <c r="K204" s="13"/>
      <c r="L204" s="320"/>
      <c r="M204" s="13"/>
      <c r="N204" s="13"/>
      <c r="O204" s="13"/>
      <c r="P204" s="13"/>
      <c r="Q204" s="321"/>
      <c r="R204" s="321"/>
      <c r="S204" s="13"/>
      <c r="T204" s="11"/>
      <c r="U204" s="13"/>
      <c r="V204" s="13"/>
      <c r="W204" s="13"/>
      <c r="X204" s="11"/>
      <c r="Y204" s="13"/>
      <c r="Z204" s="13"/>
      <c r="AA204" s="13"/>
      <c r="AB204" s="11"/>
      <c r="AC204" s="13"/>
      <c r="AD204" s="320"/>
      <c r="AE204" s="11"/>
      <c r="AF204" s="320"/>
      <c r="AG204" s="13"/>
      <c r="AH204" s="13"/>
      <c r="AI204" s="13"/>
      <c r="AJ204" s="13"/>
      <c r="AK204" s="11"/>
      <c r="AL204" s="11"/>
      <c r="AM204" s="11"/>
      <c r="AN204" s="11"/>
    </row>
    <row r="205" spans="1:51" ht="27" customHeight="1" x14ac:dyDescent="0.25">
      <c r="A205" s="30"/>
      <c r="B205" s="11"/>
      <c r="C205" s="30"/>
      <c r="D205" s="13"/>
      <c r="E205" s="13"/>
      <c r="F205" s="13"/>
      <c r="G205" s="13"/>
      <c r="H205" s="13"/>
      <c r="I205" s="13"/>
      <c r="J205" s="13"/>
      <c r="K205" s="13"/>
      <c r="L205" s="320"/>
      <c r="M205" s="13"/>
      <c r="N205" s="13"/>
      <c r="O205" s="13"/>
      <c r="P205" s="13"/>
      <c r="Q205" s="321"/>
      <c r="R205" s="321"/>
      <c r="S205" s="13"/>
      <c r="T205" s="11"/>
      <c r="U205" s="13"/>
      <c r="V205" s="13"/>
      <c r="W205" s="13"/>
      <c r="X205" s="11"/>
      <c r="Y205" s="13"/>
      <c r="Z205" s="13"/>
      <c r="AA205" s="13"/>
      <c r="AB205" s="11"/>
      <c r="AC205" s="13"/>
      <c r="AD205" s="320"/>
      <c r="AE205" s="11"/>
      <c r="AF205" s="320"/>
      <c r="AG205" s="13"/>
      <c r="AH205" s="13"/>
      <c r="AI205" s="13"/>
      <c r="AJ205" s="13"/>
      <c r="AK205" s="11"/>
      <c r="AL205" s="11"/>
      <c r="AM205" s="11"/>
      <c r="AN205" s="11"/>
    </row>
    <row r="206" spans="1:51" ht="27" customHeight="1" x14ac:dyDescent="0.25">
      <c r="A206" s="30"/>
      <c r="B206" s="11"/>
      <c r="C206" s="30"/>
      <c r="D206" s="13"/>
      <c r="E206" s="13"/>
      <c r="F206" s="13"/>
      <c r="G206" s="13"/>
      <c r="H206" s="13"/>
      <c r="I206" s="13"/>
      <c r="J206" s="13"/>
      <c r="K206" s="13"/>
      <c r="L206" s="320"/>
      <c r="M206" s="13"/>
      <c r="N206" s="13"/>
      <c r="O206" s="13"/>
      <c r="P206" s="13"/>
      <c r="Q206" s="321"/>
      <c r="R206" s="321"/>
      <c r="S206" s="13"/>
      <c r="T206" s="11"/>
      <c r="U206" s="13"/>
      <c r="V206" s="13"/>
      <c r="W206" s="13"/>
      <c r="X206" s="11"/>
      <c r="Y206" s="13"/>
      <c r="Z206" s="13"/>
      <c r="AA206" s="13"/>
      <c r="AB206" s="11"/>
      <c r="AC206" s="13"/>
      <c r="AD206" s="320"/>
      <c r="AE206" s="11"/>
      <c r="AF206" s="320"/>
      <c r="AG206" s="13"/>
      <c r="AH206" s="13"/>
      <c r="AI206" s="13"/>
      <c r="AJ206" s="13"/>
      <c r="AK206" s="11"/>
      <c r="AL206" s="11"/>
      <c r="AM206" s="11"/>
      <c r="AN206" s="11"/>
    </row>
    <row r="207" spans="1:51" ht="27" customHeight="1" x14ac:dyDescent="0.25">
      <c r="A207" s="30"/>
      <c r="B207" s="11"/>
      <c r="C207" s="30"/>
      <c r="D207" s="13"/>
      <c r="E207" s="13"/>
      <c r="F207" s="13"/>
      <c r="G207" s="13"/>
      <c r="H207" s="13"/>
      <c r="I207" s="13"/>
      <c r="J207" s="13"/>
      <c r="K207" s="13"/>
      <c r="L207" s="320"/>
      <c r="M207" s="13"/>
      <c r="N207" s="13"/>
      <c r="O207" s="13"/>
      <c r="P207" s="13"/>
      <c r="Q207" s="321"/>
      <c r="R207" s="321"/>
      <c r="S207" s="13"/>
      <c r="T207" s="11"/>
      <c r="U207" s="13"/>
      <c r="V207" s="13"/>
      <c r="W207" s="13"/>
      <c r="X207" s="11"/>
      <c r="Y207" s="13"/>
      <c r="Z207" s="13"/>
      <c r="AA207" s="13"/>
      <c r="AB207" s="11"/>
      <c r="AC207" s="13"/>
      <c r="AD207" s="320"/>
      <c r="AE207" s="11"/>
      <c r="AF207" s="320"/>
      <c r="AG207" s="13"/>
      <c r="AH207" s="13"/>
      <c r="AI207" s="13"/>
      <c r="AJ207" s="13"/>
      <c r="AK207" s="11"/>
      <c r="AL207" s="11"/>
      <c r="AM207" s="11"/>
      <c r="AN207" s="11"/>
    </row>
    <row r="208" spans="1:51" ht="27" customHeight="1" x14ac:dyDescent="0.25">
      <c r="A208" s="30"/>
      <c r="B208" s="11"/>
      <c r="C208" s="30"/>
      <c r="D208" s="13"/>
      <c r="E208" s="13"/>
      <c r="F208" s="13"/>
      <c r="G208" s="13"/>
      <c r="H208" s="13"/>
      <c r="I208" s="13"/>
      <c r="J208" s="13"/>
      <c r="K208" s="13"/>
      <c r="L208" s="320"/>
      <c r="M208" s="13"/>
      <c r="N208" s="13"/>
      <c r="O208" s="13"/>
      <c r="P208" s="13"/>
      <c r="Q208" s="321"/>
      <c r="R208" s="321"/>
      <c r="S208" s="13"/>
      <c r="T208" s="11"/>
      <c r="U208" s="13"/>
      <c r="V208" s="13"/>
      <c r="W208" s="13"/>
      <c r="X208" s="11"/>
      <c r="Y208" s="13"/>
      <c r="Z208" s="13"/>
      <c r="AA208" s="13"/>
      <c r="AB208" s="11"/>
      <c r="AC208" s="13"/>
      <c r="AD208" s="320"/>
      <c r="AE208" s="11"/>
      <c r="AF208" s="320"/>
      <c r="AG208" s="13"/>
      <c r="AH208" s="13"/>
      <c r="AI208" s="13"/>
      <c r="AJ208" s="13"/>
      <c r="AK208" s="11"/>
      <c r="AL208" s="11"/>
      <c r="AM208" s="11"/>
      <c r="AN208" s="11"/>
    </row>
    <row r="209" spans="1:40" ht="27" customHeight="1" x14ac:dyDescent="0.25">
      <c r="A209" s="30"/>
      <c r="B209" s="11"/>
      <c r="C209" s="30"/>
      <c r="D209" s="13"/>
      <c r="E209" s="13"/>
      <c r="F209" s="13"/>
      <c r="G209" s="13"/>
      <c r="H209" s="13"/>
      <c r="I209" s="13"/>
      <c r="J209" s="13"/>
      <c r="K209" s="13"/>
      <c r="L209" s="320"/>
      <c r="M209" s="13"/>
      <c r="N209" s="13"/>
      <c r="O209" s="13"/>
      <c r="P209" s="13"/>
      <c r="Q209" s="321"/>
      <c r="R209" s="321"/>
      <c r="S209" s="13"/>
      <c r="T209" s="11"/>
      <c r="U209" s="13"/>
      <c r="V209" s="13"/>
      <c r="W209" s="13"/>
      <c r="X209" s="11"/>
      <c r="Y209" s="13"/>
      <c r="Z209" s="13"/>
      <c r="AA209" s="13"/>
      <c r="AB209" s="11"/>
      <c r="AC209" s="13"/>
      <c r="AD209" s="320"/>
      <c r="AE209" s="11"/>
      <c r="AF209" s="320"/>
      <c r="AG209" s="13"/>
      <c r="AH209" s="13"/>
      <c r="AI209" s="13"/>
      <c r="AJ209" s="13"/>
      <c r="AK209" s="11"/>
      <c r="AL209" s="11"/>
      <c r="AM209" s="11"/>
      <c r="AN209" s="11"/>
    </row>
    <row r="215" spans="1:40" s="77" customFormat="1" ht="27" customHeight="1" x14ac:dyDescent="0.2">
      <c r="A215" s="113"/>
      <c r="B215" s="301" t="s">
        <v>440</v>
      </c>
      <c r="C215" s="113"/>
      <c r="D215" s="67"/>
      <c r="E215" s="235"/>
      <c r="F215" s="174"/>
      <c r="G215" s="173"/>
      <c r="H215" s="67"/>
      <c r="I215" s="67"/>
      <c r="J215" s="72"/>
      <c r="K215" s="72"/>
      <c r="L215" s="73"/>
      <c r="M215" s="236"/>
      <c r="N215" s="235"/>
      <c r="O215" s="236"/>
      <c r="P215" s="302"/>
      <c r="Q215" s="67"/>
      <c r="R215" s="67"/>
      <c r="S215" s="251"/>
      <c r="T215" s="247"/>
      <c r="U215" s="236"/>
      <c r="V215" s="236"/>
      <c r="W215" s="236"/>
      <c r="X215" s="236"/>
      <c r="Y215" s="236"/>
      <c r="Z215" s="236"/>
      <c r="AA215" s="270"/>
      <c r="AB215" s="173"/>
      <c r="AC215" s="174"/>
      <c r="AD215" s="172"/>
      <c r="AE215" s="173"/>
      <c r="AF215" s="172"/>
      <c r="AG215" s="174"/>
      <c r="AH215" s="174"/>
      <c r="AI215" s="174"/>
      <c r="AJ215" s="174"/>
      <c r="AK215" s="173"/>
      <c r="AL215" s="173"/>
      <c r="AM215" s="173"/>
      <c r="AN215" s="173"/>
    </row>
    <row r="216" spans="1:40" s="11" customFormat="1" ht="27" customHeight="1" x14ac:dyDescent="0.25">
      <c r="A216" s="38">
        <v>1</v>
      </c>
      <c r="B216" s="39" t="s">
        <v>1552</v>
      </c>
      <c r="C216" s="17"/>
      <c r="D216" s="38"/>
      <c r="E216" s="231">
        <v>42404</v>
      </c>
      <c r="F216" s="38"/>
      <c r="G216" s="38"/>
      <c r="H216" s="38" t="s">
        <v>1553</v>
      </c>
      <c r="I216" s="38"/>
      <c r="J216" s="38"/>
      <c r="K216" s="38"/>
      <c r="L216" s="219"/>
      <c r="M216" s="38"/>
      <c r="N216" s="231">
        <v>42404</v>
      </c>
      <c r="O216" s="38" t="s">
        <v>1229</v>
      </c>
      <c r="P216" s="231">
        <v>36590</v>
      </c>
      <c r="Q216" s="61">
        <v>15</v>
      </c>
      <c r="R216" s="61"/>
      <c r="S216" s="231">
        <v>42408</v>
      </c>
      <c r="T216" s="39" t="s">
        <v>836</v>
      </c>
      <c r="U216" s="38" t="s">
        <v>39</v>
      </c>
      <c r="V216" s="38" t="s">
        <v>1554</v>
      </c>
      <c r="W216" s="38" t="s">
        <v>46</v>
      </c>
      <c r="X216" s="39" t="s">
        <v>1555</v>
      </c>
      <c r="Y216" s="38" t="s">
        <v>353</v>
      </c>
      <c r="Z216" s="38" t="s">
        <v>57</v>
      </c>
      <c r="AA216" s="38" t="s">
        <v>41</v>
      </c>
      <c r="AB216" s="39" t="s">
        <v>57</v>
      </c>
      <c r="AC216" s="38" t="s">
        <v>1556</v>
      </c>
      <c r="AD216" s="219">
        <v>6</v>
      </c>
      <c r="AE216" s="39" t="s">
        <v>141</v>
      </c>
      <c r="AF216" s="219">
        <v>1</v>
      </c>
      <c r="AG216" s="38" t="s">
        <v>1557</v>
      </c>
      <c r="AH216" s="38" t="s">
        <v>45</v>
      </c>
      <c r="AI216" s="38" t="s">
        <v>51</v>
      </c>
      <c r="AJ216" s="38" t="s">
        <v>1558</v>
      </c>
      <c r="AK216" s="39"/>
      <c r="AL216" s="39"/>
      <c r="AM216" s="39"/>
      <c r="AN216" s="39"/>
    </row>
    <row r="217" spans="1:40" s="224" customFormat="1" ht="27" customHeight="1" x14ac:dyDescent="0.2">
      <c r="A217" s="160">
        <v>2</v>
      </c>
      <c r="B217" s="225" t="s">
        <v>1559</v>
      </c>
      <c r="C217" s="160"/>
      <c r="D217" s="134"/>
      <c r="E217" s="226">
        <v>42406</v>
      </c>
      <c r="F217" s="228"/>
      <c r="G217" s="303"/>
      <c r="H217" s="134">
        <v>7</v>
      </c>
      <c r="I217" s="134"/>
      <c r="J217" s="227"/>
      <c r="K217" s="227"/>
      <c r="L217" s="124"/>
      <c r="M217" s="228"/>
      <c r="N217" s="226">
        <v>42408</v>
      </c>
      <c r="O217" s="228" t="s">
        <v>49</v>
      </c>
      <c r="P217" s="304">
        <v>36494</v>
      </c>
      <c r="Q217" s="134">
        <v>16</v>
      </c>
      <c r="R217" s="134"/>
      <c r="S217" s="305">
        <v>42408</v>
      </c>
      <c r="T217" s="229" t="s">
        <v>288</v>
      </c>
      <c r="U217" s="228" t="s">
        <v>39</v>
      </c>
      <c r="V217" s="228" t="s">
        <v>46</v>
      </c>
      <c r="W217" s="228" t="s">
        <v>46</v>
      </c>
      <c r="X217" s="228" t="s">
        <v>1560</v>
      </c>
      <c r="Y217" s="228" t="s">
        <v>90</v>
      </c>
      <c r="Z217" s="228" t="s">
        <v>57</v>
      </c>
      <c r="AA217" s="230" t="s">
        <v>41</v>
      </c>
      <c r="AB217" s="229" t="s">
        <v>57</v>
      </c>
      <c r="AC217" s="228" t="s">
        <v>1561</v>
      </c>
      <c r="AD217" s="248">
        <v>6</v>
      </c>
      <c r="AE217" s="229" t="s">
        <v>100</v>
      </c>
      <c r="AF217" s="248">
        <v>8</v>
      </c>
      <c r="AG217" s="228" t="s">
        <v>46</v>
      </c>
      <c r="AH217" s="228" t="s">
        <v>45</v>
      </c>
      <c r="AI217" s="228" t="s">
        <v>51</v>
      </c>
      <c r="AJ217" s="228" t="s">
        <v>1562</v>
      </c>
      <c r="AK217" s="229"/>
      <c r="AL217" s="229"/>
      <c r="AM217" s="229"/>
      <c r="AN217" s="229"/>
    </row>
    <row r="218" spans="1:40" s="278" customFormat="1" ht="26.25" customHeight="1" x14ac:dyDescent="0.2">
      <c r="A218" s="9"/>
      <c r="B218" s="279"/>
      <c r="C218" s="9"/>
      <c r="D218" s="40"/>
      <c r="E218" s="110"/>
      <c r="F218" s="38"/>
      <c r="G218" s="277"/>
      <c r="H218" s="40"/>
      <c r="I218" s="40"/>
      <c r="J218" s="117"/>
      <c r="K218" s="117"/>
      <c r="L218" s="66"/>
      <c r="M218" s="38"/>
      <c r="N218" s="271"/>
      <c r="O218" s="40"/>
      <c r="P218" s="271"/>
      <c r="Q218" s="40"/>
      <c r="R218" s="69"/>
      <c r="S218" s="271"/>
      <c r="T218" s="10"/>
      <c r="U218" s="40"/>
      <c r="V218" s="40"/>
      <c r="W218" s="40"/>
      <c r="X218" s="40"/>
      <c r="Y218" s="40"/>
      <c r="Z218" s="40"/>
      <c r="AA218" s="272"/>
      <c r="AB218" s="273"/>
      <c r="AC218" s="40"/>
      <c r="AD218" s="274"/>
      <c r="AE218" s="273"/>
      <c r="AF218" s="274"/>
      <c r="AG218" s="275"/>
      <c r="AH218" s="40"/>
      <c r="AI218" s="40"/>
      <c r="AJ218" s="40"/>
      <c r="AK218" s="273"/>
      <c r="AL218" s="273"/>
      <c r="AM218" s="276"/>
      <c r="AN218" s="273"/>
    </row>
    <row r="219" spans="1:40" ht="27" customHeight="1" x14ac:dyDescent="0.25">
      <c r="A219" s="17"/>
      <c r="B219" s="39"/>
      <c r="C219" s="17"/>
      <c r="D219" s="38"/>
      <c r="E219" s="231"/>
      <c r="F219" s="38"/>
      <c r="G219" s="38"/>
      <c r="H219" s="38"/>
      <c r="I219" s="38"/>
      <c r="J219" s="38"/>
      <c r="K219" s="38"/>
      <c r="L219" s="219"/>
      <c r="M219" s="38"/>
      <c r="N219" s="231"/>
      <c r="O219" s="38"/>
      <c r="P219" s="231"/>
      <c r="Q219" s="61"/>
      <c r="R219" s="61"/>
      <c r="S219" s="231"/>
      <c r="T219" s="39"/>
      <c r="U219" s="38"/>
      <c r="V219" s="38"/>
      <c r="W219" s="38"/>
      <c r="X219" s="39"/>
      <c r="Y219" s="38"/>
      <c r="Z219" s="38"/>
      <c r="AA219" s="38"/>
      <c r="AB219" s="39"/>
      <c r="AC219" s="38"/>
      <c r="AD219" s="219"/>
      <c r="AE219" s="39"/>
      <c r="AF219" s="219"/>
      <c r="AG219" s="38"/>
      <c r="AH219" s="38"/>
      <c r="AI219" s="38"/>
      <c r="AJ219" s="38"/>
      <c r="AK219" s="39"/>
      <c r="AL219" s="39"/>
      <c r="AM219" s="39"/>
      <c r="AN219" s="39"/>
    </row>
    <row r="226" spans="1:51" ht="73.5" customHeight="1" x14ac:dyDescent="0.25">
      <c r="A226" s="27"/>
      <c r="B226" s="213"/>
      <c r="C226" s="27"/>
      <c r="D226" s="104"/>
      <c r="E226" s="111"/>
      <c r="G226" s="97"/>
      <c r="H226" s="115"/>
      <c r="I226" s="115"/>
      <c r="J226" s="118"/>
      <c r="K226" s="118"/>
      <c r="L226" s="126"/>
      <c r="N226" s="111"/>
      <c r="P226" s="132"/>
      <c r="Q226" s="135"/>
      <c r="R226" s="135"/>
    </row>
    <row r="227" spans="1:51" ht="27" customHeight="1" x14ac:dyDescent="0.25">
      <c r="A227" s="50"/>
      <c r="B227" s="214" t="s">
        <v>441</v>
      </c>
      <c r="C227" s="27"/>
      <c r="D227" s="104"/>
      <c r="E227" s="112"/>
      <c r="F227" s="104"/>
      <c r="G227" s="27"/>
      <c r="H227" s="115"/>
      <c r="I227" s="115"/>
      <c r="J227" s="118"/>
      <c r="K227" s="118"/>
      <c r="L227" s="126"/>
      <c r="N227" s="111"/>
    </row>
    <row r="228" spans="1:51" s="223" customFormat="1" ht="27" customHeight="1" x14ac:dyDescent="0.2">
      <c r="A228" s="257">
        <v>1</v>
      </c>
      <c r="B228" s="258" t="s">
        <v>753</v>
      </c>
      <c r="C228" s="9"/>
      <c r="D228" s="40"/>
      <c r="E228" s="110">
        <v>42100</v>
      </c>
      <c r="F228" s="38" t="s">
        <v>769</v>
      </c>
      <c r="G228" s="17" t="s">
        <v>47</v>
      </c>
      <c r="H228" s="40">
        <v>4</v>
      </c>
      <c r="I228" s="38" t="s">
        <v>739</v>
      </c>
      <c r="J228" s="110">
        <v>42132</v>
      </c>
      <c r="K228" s="110">
        <v>42457</v>
      </c>
      <c r="L228" s="66" t="s">
        <v>604</v>
      </c>
      <c r="M228" s="82"/>
      <c r="N228" s="82"/>
      <c r="O228" s="82"/>
      <c r="P228" s="82"/>
      <c r="Q228" s="71"/>
      <c r="R228" s="71"/>
      <c r="S228" s="82"/>
      <c r="U228" s="82"/>
      <c r="V228" s="82"/>
      <c r="W228" s="82"/>
      <c r="Y228" s="82"/>
      <c r="Z228" s="82"/>
      <c r="AA228" s="82"/>
      <c r="AC228" s="82"/>
      <c r="AD228" s="259"/>
      <c r="AF228" s="259"/>
      <c r="AG228" s="82"/>
      <c r="AH228" s="82"/>
      <c r="AI228" s="82"/>
      <c r="AJ228" s="82"/>
    </row>
    <row r="229" spans="1:51" s="167" customFormat="1" ht="27" customHeight="1" x14ac:dyDescent="0.2">
      <c r="A229" s="257">
        <v>2</v>
      </c>
      <c r="B229" s="258" t="s">
        <v>1185</v>
      </c>
      <c r="C229" s="42"/>
      <c r="D229" s="42"/>
      <c r="E229" s="43">
        <v>42318</v>
      </c>
      <c r="F229" s="46" t="s">
        <v>1264</v>
      </c>
      <c r="G229" s="46" t="s">
        <v>53</v>
      </c>
      <c r="H229" s="42">
        <v>4</v>
      </c>
      <c r="I229" s="42"/>
      <c r="J229" s="44"/>
      <c r="K229" s="44"/>
      <c r="L229" s="100" t="s">
        <v>1493</v>
      </c>
      <c r="M229" s="82"/>
      <c r="N229" s="82"/>
      <c r="O229" s="82"/>
      <c r="P229" s="82"/>
      <c r="Q229" s="71"/>
      <c r="R229" s="71"/>
      <c r="S229" s="82"/>
      <c r="T229" s="223"/>
      <c r="U229" s="82"/>
      <c r="V229" s="82"/>
      <c r="W229" s="82"/>
      <c r="X229" s="223"/>
      <c r="Y229" s="82"/>
      <c r="Z229" s="82"/>
      <c r="AA229" s="82"/>
      <c r="AB229" s="223"/>
      <c r="AC229" s="82"/>
      <c r="AD229" s="259"/>
      <c r="AE229" s="223"/>
      <c r="AF229" s="259"/>
      <c r="AG229" s="82"/>
      <c r="AH229" s="82"/>
      <c r="AI229" s="82"/>
      <c r="AJ229" s="82"/>
      <c r="AK229" s="46"/>
      <c r="AL229" s="46"/>
      <c r="AM229" s="46"/>
      <c r="AN229" s="46"/>
      <c r="AO229" s="164"/>
      <c r="AP229" s="164"/>
      <c r="AQ229" s="164"/>
      <c r="AR229" s="164"/>
      <c r="AS229" s="164"/>
      <c r="AT229" s="164"/>
      <c r="AU229" s="164"/>
      <c r="AV229" s="164"/>
      <c r="AW229" s="164"/>
      <c r="AX229" s="164"/>
      <c r="AY229" s="164"/>
    </row>
    <row r="230" spans="1:51" s="268" customFormat="1" ht="27" customHeight="1" x14ac:dyDescent="0.2">
      <c r="A230" s="257">
        <v>3</v>
      </c>
      <c r="B230" s="262" t="s">
        <v>1128</v>
      </c>
      <c r="C230" s="263"/>
      <c r="D230" s="264"/>
      <c r="E230" s="264"/>
      <c r="F230" s="264" t="s">
        <v>1158</v>
      </c>
      <c r="G230" s="264" t="s">
        <v>47</v>
      </c>
      <c r="H230" s="264"/>
      <c r="I230" s="264"/>
      <c r="J230" s="264"/>
      <c r="K230" s="264"/>
      <c r="L230" s="265"/>
      <c r="M230" s="266"/>
      <c r="N230" s="266"/>
      <c r="O230" s="266"/>
      <c r="P230" s="266"/>
      <c r="Q230" s="267"/>
      <c r="R230" s="267"/>
      <c r="S230" s="266"/>
      <c r="U230" s="266"/>
      <c r="V230" s="266"/>
      <c r="W230" s="266"/>
      <c r="Y230" s="266"/>
      <c r="Z230" s="266"/>
      <c r="AA230" s="266"/>
      <c r="AC230" s="266"/>
      <c r="AD230" s="269"/>
      <c r="AF230" s="269"/>
      <c r="AG230" s="266"/>
      <c r="AH230" s="266"/>
      <c r="AI230" s="266"/>
      <c r="AJ230" s="266"/>
    </row>
    <row r="231" spans="1:51" s="223" customFormat="1" ht="27" customHeight="1" x14ac:dyDescent="0.2">
      <c r="A231" s="300">
        <v>4</v>
      </c>
      <c r="B231" s="215" t="s">
        <v>526</v>
      </c>
      <c r="C231" s="9"/>
      <c r="D231" s="40"/>
      <c r="E231" s="110">
        <v>41878</v>
      </c>
      <c r="F231" s="38" t="s">
        <v>528</v>
      </c>
      <c r="G231" s="17" t="s">
        <v>47</v>
      </c>
      <c r="H231" s="40">
        <v>29</v>
      </c>
      <c r="I231" s="40"/>
      <c r="J231" s="117"/>
      <c r="K231" s="117"/>
      <c r="L231" s="66" t="s">
        <v>544</v>
      </c>
      <c r="M231" s="82"/>
      <c r="N231" s="82"/>
      <c r="O231" s="82"/>
      <c r="P231" s="82"/>
      <c r="Q231" s="71"/>
      <c r="R231" s="71"/>
      <c r="S231" s="82"/>
      <c r="U231" s="82"/>
      <c r="V231" s="82"/>
      <c r="W231" s="82"/>
      <c r="Y231" s="82"/>
      <c r="Z231" s="82"/>
      <c r="AA231" s="82"/>
      <c r="AC231" s="82"/>
      <c r="AD231" s="259"/>
      <c r="AF231" s="259"/>
      <c r="AG231" s="82"/>
      <c r="AH231" s="82"/>
      <c r="AI231" s="82"/>
      <c r="AJ231" s="82"/>
    </row>
    <row r="232" spans="1:51" s="223" customFormat="1" ht="27" customHeight="1" x14ac:dyDescent="0.2">
      <c r="A232" s="300">
        <v>5</v>
      </c>
      <c r="B232" s="215" t="s">
        <v>629</v>
      </c>
      <c r="C232" s="9"/>
      <c r="D232" s="40"/>
      <c r="E232" s="110">
        <v>41975</v>
      </c>
      <c r="F232" s="38" t="s">
        <v>592</v>
      </c>
      <c r="G232" s="17" t="s">
        <v>47</v>
      </c>
      <c r="H232" s="40">
        <v>23</v>
      </c>
      <c r="I232" s="40"/>
      <c r="J232" s="117"/>
      <c r="K232" s="117"/>
      <c r="L232" s="66" t="s">
        <v>665</v>
      </c>
      <c r="M232" s="82"/>
      <c r="N232" s="82"/>
      <c r="O232" s="82"/>
      <c r="P232" s="82"/>
      <c r="Q232" s="71"/>
      <c r="R232" s="71"/>
      <c r="S232" s="82"/>
      <c r="U232" s="82"/>
      <c r="V232" s="82"/>
      <c r="W232" s="82"/>
      <c r="Y232" s="82"/>
      <c r="Z232" s="82"/>
      <c r="AA232" s="82"/>
      <c r="AC232" s="82"/>
      <c r="AD232" s="259"/>
      <c r="AF232" s="259"/>
      <c r="AG232" s="82"/>
      <c r="AH232" s="82"/>
      <c r="AI232" s="82"/>
      <c r="AJ232" s="82"/>
    </row>
    <row r="233" spans="1:51" s="223" customFormat="1" ht="27" customHeight="1" x14ac:dyDescent="0.2">
      <c r="A233" s="300">
        <v>6</v>
      </c>
      <c r="B233" s="215" t="s">
        <v>684</v>
      </c>
      <c r="C233" s="9"/>
      <c r="D233" s="40"/>
      <c r="E233" s="110">
        <v>42059</v>
      </c>
      <c r="F233" s="38" t="s">
        <v>682</v>
      </c>
      <c r="G233" s="17" t="s">
        <v>47</v>
      </c>
      <c r="H233" s="40">
        <v>29</v>
      </c>
      <c r="I233" s="40"/>
      <c r="J233" s="117"/>
      <c r="K233" s="117"/>
      <c r="L233" s="66" t="s">
        <v>771</v>
      </c>
      <c r="M233" s="82"/>
      <c r="N233" s="260"/>
      <c r="O233" s="82"/>
      <c r="P233" s="132"/>
      <c r="Q233" s="261"/>
      <c r="R233" s="261"/>
      <c r="S233" s="112"/>
      <c r="U233" s="82"/>
      <c r="V233" s="82"/>
      <c r="W233" s="82"/>
      <c r="Y233" s="82"/>
      <c r="Z233" s="82"/>
      <c r="AA233" s="82"/>
      <c r="AB233" s="26"/>
      <c r="AC233" s="104"/>
      <c r="AD233" s="107"/>
      <c r="AE233" s="34"/>
      <c r="AF233" s="107"/>
      <c r="AG233" s="104"/>
      <c r="AH233" s="104"/>
      <c r="AI233" s="104"/>
      <c r="AJ233" s="82"/>
    </row>
    <row r="234" spans="1:51" s="223" customFormat="1" ht="27" customHeight="1" x14ac:dyDescent="0.2">
      <c r="A234" s="300">
        <v>7</v>
      </c>
      <c r="B234" s="215" t="s">
        <v>925</v>
      </c>
      <c r="C234" s="9"/>
      <c r="D234" s="40"/>
      <c r="E234" s="110">
        <v>42142</v>
      </c>
      <c r="F234" s="38" t="s">
        <v>777</v>
      </c>
      <c r="G234" s="17" t="s">
        <v>47</v>
      </c>
      <c r="H234" s="40">
        <v>7</v>
      </c>
      <c r="I234" s="40"/>
      <c r="J234" s="117"/>
      <c r="K234" s="117"/>
      <c r="L234" s="66" t="s">
        <v>1035</v>
      </c>
      <c r="M234" s="82"/>
      <c r="N234" s="82"/>
      <c r="O234" s="82"/>
      <c r="P234" s="82"/>
      <c r="Q234" s="71"/>
      <c r="R234" s="71"/>
      <c r="S234" s="82"/>
      <c r="U234" s="82"/>
      <c r="V234" s="82"/>
      <c r="W234" s="82"/>
      <c r="Y234" s="82"/>
      <c r="Z234" s="82"/>
      <c r="AA234" s="82"/>
      <c r="AC234" s="82"/>
      <c r="AD234" s="259"/>
      <c r="AF234" s="259"/>
      <c r="AG234" s="82"/>
      <c r="AH234" s="82"/>
      <c r="AI234" s="82"/>
      <c r="AJ234" s="82"/>
    </row>
  </sheetData>
  <mergeCells count="1">
    <mergeCell ref="L4:M4"/>
  </mergeCells>
  <pageMargins left="0.39370078740157483" right="0.39370078740157483" top="0.15748031496062992" bottom="0.15748031496062992" header="0.31496062992125984" footer="0.31496062992125984"/>
  <pageSetup paperSize="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F12"/>
  <sheetViews>
    <sheetView topLeftCell="A2" workbookViewId="0">
      <selection activeCell="B4" sqref="B4"/>
    </sheetView>
  </sheetViews>
  <sheetFormatPr baseColWidth="10" defaultColWidth="11.42578125" defaultRowHeight="27" customHeight="1" x14ac:dyDescent="0.25"/>
  <cols>
    <col min="1" max="1" width="5.7109375" style="399" customWidth="1"/>
    <col min="2" max="2" width="32" style="548" customWidth="1"/>
    <col min="3" max="3" width="11" style="549" customWidth="1"/>
    <col min="4" max="4" width="11.140625" style="542" customWidth="1"/>
    <col min="5" max="5" width="19.140625" style="542" customWidth="1"/>
    <col min="6" max="6" width="33.140625" style="542" customWidth="1"/>
    <col min="7" max="7" width="41" style="548" customWidth="1"/>
    <col min="8" max="8" width="17.140625" style="542" customWidth="1"/>
    <col min="9" max="9" width="20.5703125" style="542" customWidth="1"/>
    <col min="10" max="10" width="12.140625" style="550" customWidth="1"/>
    <col min="11" max="11" width="12.5703125" style="550" customWidth="1"/>
    <col min="12" max="12" width="30.140625" style="542" customWidth="1"/>
    <col min="13" max="13" width="25.140625" style="551" customWidth="1"/>
    <col min="14" max="14" width="25.42578125" style="532" customWidth="1"/>
    <col min="15" max="16" width="24" style="551" customWidth="1"/>
    <col min="17" max="17" width="19.28515625" style="550" customWidth="1"/>
    <col min="18" max="18" width="32.28515625" style="542" customWidth="1"/>
    <col min="19" max="19" width="32.28515625" style="355" customWidth="1"/>
    <col min="20" max="20" width="11.42578125" style="398" customWidth="1"/>
    <col min="21" max="188" width="11.42578125" style="328"/>
    <col min="189" max="16384" width="11.42578125" style="1"/>
  </cols>
  <sheetData>
    <row r="1" spans="1:188" ht="27" hidden="1" customHeight="1" thickBot="1" x14ac:dyDescent="0.3">
      <c r="A1" s="627" t="s">
        <v>1595</v>
      </c>
      <c r="B1" s="627"/>
      <c r="C1" s="627"/>
      <c r="D1" s="627"/>
      <c r="E1" s="627"/>
      <c r="F1" s="627"/>
      <c r="G1" s="627"/>
      <c r="H1" s="627"/>
      <c r="I1" s="627"/>
      <c r="J1" s="627"/>
      <c r="K1" s="627"/>
      <c r="L1" s="627"/>
      <c r="M1" s="627"/>
      <c r="N1" s="627"/>
      <c r="O1" s="627"/>
      <c r="P1" s="627"/>
      <c r="Q1" s="627"/>
      <c r="R1" s="627"/>
      <c r="S1" s="559"/>
    </row>
    <row r="2" spans="1:188" s="514" customFormat="1" ht="65.25" customHeight="1" x14ac:dyDescent="0.25">
      <c r="A2" s="404" t="s">
        <v>1834</v>
      </c>
      <c r="B2" s="538" t="s">
        <v>1</v>
      </c>
      <c r="C2" s="540" t="s">
        <v>14</v>
      </c>
      <c r="D2" s="540" t="s">
        <v>1826</v>
      </c>
      <c r="E2" s="540" t="s">
        <v>1827</v>
      </c>
      <c r="F2" s="538" t="s">
        <v>1821</v>
      </c>
      <c r="G2" s="538" t="s">
        <v>456</v>
      </c>
      <c r="H2" s="538" t="s">
        <v>6</v>
      </c>
      <c r="I2" s="538" t="s">
        <v>1823</v>
      </c>
      <c r="J2" s="541" t="s">
        <v>1573</v>
      </c>
      <c r="K2" s="541" t="s">
        <v>4</v>
      </c>
      <c r="L2" s="538" t="s">
        <v>1822</v>
      </c>
      <c r="M2" s="541" t="s">
        <v>9</v>
      </c>
      <c r="N2" s="538" t="s">
        <v>1566</v>
      </c>
      <c r="O2" s="541" t="s">
        <v>1567</v>
      </c>
      <c r="P2" s="541" t="s">
        <v>1835</v>
      </c>
      <c r="Q2" s="541" t="s">
        <v>1832</v>
      </c>
      <c r="R2" s="558" t="s">
        <v>11</v>
      </c>
      <c r="S2" s="314"/>
      <c r="T2" s="529"/>
      <c r="U2" s="529"/>
      <c r="V2" s="529"/>
      <c r="W2" s="529"/>
      <c r="X2" s="529"/>
      <c r="Y2" s="529"/>
      <c r="Z2" s="529"/>
      <c r="AA2" s="529"/>
      <c r="AB2" s="529"/>
      <c r="AC2" s="529"/>
      <c r="AD2" s="529"/>
      <c r="AE2" s="529"/>
      <c r="AF2" s="529"/>
      <c r="AG2" s="529"/>
      <c r="AH2" s="529"/>
      <c r="AI2" s="529"/>
      <c r="AJ2" s="529"/>
      <c r="AK2" s="529"/>
      <c r="AL2" s="529"/>
      <c r="AM2" s="529"/>
      <c r="AN2" s="529"/>
      <c r="AO2" s="529"/>
      <c r="AP2" s="529"/>
      <c r="AQ2" s="529"/>
      <c r="AR2" s="529"/>
      <c r="AS2" s="529"/>
      <c r="AT2" s="529"/>
      <c r="AU2" s="529"/>
      <c r="AV2" s="529"/>
      <c r="AW2" s="529"/>
      <c r="AX2" s="529"/>
      <c r="AY2" s="529"/>
      <c r="AZ2" s="529"/>
      <c r="BA2" s="529"/>
      <c r="BB2" s="529"/>
      <c r="BC2" s="529"/>
      <c r="BD2" s="529"/>
      <c r="BE2" s="529"/>
      <c r="BF2" s="529"/>
      <c r="BG2" s="529"/>
      <c r="BH2" s="529"/>
      <c r="BI2" s="529"/>
      <c r="BJ2" s="529"/>
      <c r="BK2" s="529"/>
      <c r="BL2" s="529"/>
      <c r="BM2" s="529"/>
      <c r="BN2" s="529"/>
      <c r="BO2" s="529"/>
      <c r="BP2" s="529"/>
      <c r="BQ2" s="529"/>
      <c r="BR2" s="529"/>
      <c r="BS2" s="529"/>
      <c r="BT2" s="529"/>
      <c r="BU2" s="529"/>
      <c r="BV2" s="529"/>
      <c r="BW2" s="529"/>
      <c r="BX2" s="529"/>
      <c r="BY2" s="529"/>
      <c r="BZ2" s="529"/>
      <c r="CA2" s="529"/>
      <c r="CB2" s="529"/>
      <c r="CC2" s="529"/>
      <c r="CD2" s="529"/>
      <c r="CE2" s="529"/>
      <c r="CF2" s="529"/>
      <c r="CG2" s="529"/>
      <c r="CH2" s="529"/>
      <c r="CI2" s="529"/>
      <c r="CJ2" s="529"/>
      <c r="CK2" s="529"/>
      <c r="CL2" s="529"/>
      <c r="CM2" s="529"/>
      <c r="CN2" s="529"/>
      <c r="CO2" s="529"/>
      <c r="CP2" s="529"/>
      <c r="CQ2" s="529"/>
      <c r="CR2" s="529"/>
      <c r="CS2" s="529"/>
      <c r="CT2" s="529"/>
      <c r="CU2" s="529"/>
      <c r="CV2" s="529"/>
      <c r="CW2" s="529"/>
      <c r="CX2" s="529"/>
      <c r="CY2" s="529"/>
      <c r="CZ2" s="529"/>
      <c r="DA2" s="529"/>
      <c r="DB2" s="529"/>
      <c r="DC2" s="529"/>
      <c r="DD2" s="529"/>
      <c r="DE2" s="529"/>
      <c r="DF2" s="529"/>
      <c r="DG2" s="529"/>
      <c r="DH2" s="529"/>
      <c r="DI2" s="529"/>
      <c r="DJ2" s="529"/>
      <c r="DK2" s="529"/>
      <c r="DL2" s="529"/>
      <c r="DM2" s="529"/>
      <c r="DN2" s="529"/>
      <c r="DO2" s="529"/>
      <c r="DP2" s="529"/>
      <c r="DQ2" s="529"/>
      <c r="DR2" s="529"/>
      <c r="DS2" s="529"/>
      <c r="DT2" s="529"/>
      <c r="DU2" s="529"/>
      <c r="DV2" s="529"/>
      <c r="DW2" s="529"/>
      <c r="DX2" s="529"/>
      <c r="DY2" s="529"/>
      <c r="DZ2" s="529"/>
      <c r="EA2" s="529"/>
      <c r="EB2" s="529"/>
      <c r="EC2" s="529"/>
      <c r="ED2" s="529"/>
      <c r="EE2" s="529"/>
      <c r="EF2" s="529"/>
      <c r="EG2" s="529"/>
      <c r="EH2" s="529"/>
      <c r="EI2" s="529"/>
      <c r="EJ2" s="529"/>
      <c r="EK2" s="529"/>
      <c r="EL2" s="529"/>
      <c r="EM2" s="529"/>
      <c r="EN2" s="529"/>
      <c r="EO2" s="529"/>
      <c r="EP2" s="529"/>
      <c r="EQ2" s="529"/>
      <c r="ER2" s="529"/>
      <c r="ES2" s="529"/>
      <c r="ET2" s="529"/>
      <c r="EU2" s="529"/>
      <c r="EV2" s="529"/>
      <c r="EW2" s="529"/>
      <c r="EX2" s="529"/>
      <c r="EY2" s="529"/>
      <c r="EZ2" s="529"/>
      <c r="FA2" s="529"/>
      <c r="FB2" s="529"/>
      <c r="FC2" s="529"/>
      <c r="FD2" s="529"/>
      <c r="FE2" s="529"/>
      <c r="FF2" s="529"/>
      <c r="FG2" s="529"/>
      <c r="FH2" s="529"/>
      <c r="FI2" s="529"/>
      <c r="FJ2" s="529"/>
      <c r="FK2" s="529"/>
      <c r="FL2" s="529"/>
      <c r="FM2" s="529"/>
      <c r="FN2" s="529"/>
      <c r="FO2" s="529"/>
      <c r="FP2" s="529"/>
      <c r="FQ2" s="529"/>
      <c r="FR2" s="529"/>
      <c r="FS2" s="529"/>
      <c r="FT2" s="529"/>
      <c r="FU2" s="529"/>
      <c r="FV2" s="529"/>
      <c r="FW2" s="529"/>
      <c r="FX2" s="529"/>
      <c r="FY2" s="529"/>
      <c r="FZ2" s="529"/>
      <c r="GA2" s="529"/>
      <c r="GB2" s="529"/>
      <c r="GC2" s="529"/>
      <c r="GD2" s="529"/>
      <c r="GE2" s="529"/>
      <c r="GF2" s="529"/>
    </row>
    <row r="3" spans="1:188" s="533" customFormat="1" ht="76.5" customHeight="1" x14ac:dyDescent="0.25">
      <c r="A3" s="515">
        <v>49</v>
      </c>
      <c r="B3" s="554" t="s">
        <v>1829</v>
      </c>
      <c r="C3" s="525">
        <v>37936</v>
      </c>
      <c r="D3" s="539">
        <f ca="1">TODAY()</f>
        <v>46128</v>
      </c>
      <c r="E3" s="543">
        <f ca="1">INT((D3-C3)/365.5)</f>
        <v>22</v>
      </c>
      <c r="F3" s="526" t="s">
        <v>1838</v>
      </c>
      <c r="G3" s="535" t="s">
        <v>1828</v>
      </c>
      <c r="H3" s="526" t="s">
        <v>1825</v>
      </c>
      <c r="I3" s="526" t="s">
        <v>1824</v>
      </c>
      <c r="J3" s="536">
        <v>44224</v>
      </c>
      <c r="K3" s="536">
        <v>44231</v>
      </c>
      <c r="L3" s="536">
        <v>44225</v>
      </c>
      <c r="M3" s="536" t="s">
        <v>1830</v>
      </c>
      <c r="N3" s="526" t="s">
        <v>1831</v>
      </c>
      <c r="O3" s="536">
        <v>44280</v>
      </c>
      <c r="P3" s="536"/>
      <c r="Q3" s="536">
        <v>45502</v>
      </c>
      <c r="R3" s="547"/>
      <c r="S3" s="515"/>
      <c r="T3" s="537"/>
    </row>
    <row r="4" spans="1:188" s="533" customFormat="1" ht="76.5" customHeight="1" x14ac:dyDescent="0.25">
      <c r="A4" s="515"/>
      <c r="B4" s="554" t="s">
        <v>1829</v>
      </c>
      <c r="C4" s="525"/>
      <c r="D4" s="539"/>
      <c r="E4" s="543"/>
      <c r="F4" s="526"/>
      <c r="G4" s="535"/>
      <c r="H4" s="526"/>
      <c r="I4" s="526"/>
      <c r="J4" s="536"/>
      <c r="K4" s="536"/>
      <c r="L4" s="536"/>
      <c r="M4" s="536"/>
      <c r="N4" s="526"/>
      <c r="O4" s="536"/>
      <c r="P4" s="536"/>
      <c r="Q4" s="536"/>
      <c r="R4" s="547"/>
      <c r="S4" s="515"/>
      <c r="T4" s="537"/>
    </row>
    <row r="5" spans="1:188" s="533" customFormat="1" ht="81" customHeight="1" x14ac:dyDescent="0.25">
      <c r="A5" s="515">
        <v>92</v>
      </c>
      <c r="B5" s="520" t="s">
        <v>1833</v>
      </c>
      <c r="C5" s="521">
        <v>37826</v>
      </c>
      <c r="D5" s="539">
        <f ca="1">TODAY()</f>
        <v>46128</v>
      </c>
      <c r="E5" s="543">
        <f ca="1">INT((D5-C5)/365.5)</f>
        <v>22</v>
      </c>
      <c r="F5" s="515" t="s">
        <v>1836</v>
      </c>
      <c r="G5" s="517" t="s">
        <v>1828</v>
      </c>
      <c r="H5" s="515" t="s">
        <v>1825</v>
      </c>
      <c r="I5" s="515" t="s">
        <v>1824</v>
      </c>
      <c r="J5" s="519">
        <v>44224</v>
      </c>
      <c r="K5" s="519">
        <v>44231</v>
      </c>
      <c r="L5" s="519">
        <v>44225</v>
      </c>
      <c r="M5" s="519">
        <v>44303</v>
      </c>
      <c r="N5" s="518" t="s">
        <v>1820</v>
      </c>
      <c r="O5" s="519">
        <v>44327</v>
      </c>
      <c r="P5" s="519" t="s">
        <v>1837</v>
      </c>
      <c r="Q5" s="519">
        <v>45397</v>
      </c>
      <c r="R5" s="527"/>
      <c r="S5" s="515"/>
      <c r="T5" s="537"/>
    </row>
    <row r="6" spans="1:188" s="533" customFormat="1" ht="60.75" customHeight="1" x14ac:dyDescent="0.2">
      <c r="A6" s="515"/>
      <c r="B6" s="517"/>
      <c r="C6" s="518"/>
      <c r="D6" s="539"/>
      <c r="E6" s="543"/>
      <c r="F6" s="515"/>
      <c r="G6" s="517"/>
      <c r="H6" s="515"/>
      <c r="I6" s="515"/>
      <c r="J6" s="519"/>
      <c r="K6" s="519"/>
      <c r="L6" s="519"/>
      <c r="M6" s="519"/>
      <c r="N6" s="444"/>
      <c r="O6" s="519"/>
      <c r="P6" s="519"/>
      <c r="Q6" s="519"/>
      <c r="R6" s="547"/>
      <c r="S6" s="515"/>
      <c r="T6" s="563"/>
      <c r="U6" s="561"/>
      <c r="V6" s="561"/>
      <c r="W6" s="561"/>
      <c r="X6" s="561"/>
    </row>
    <row r="7" spans="1:188" s="533" customFormat="1" ht="60.75" customHeight="1" x14ac:dyDescent="0.2">
      <c r="A7" s="515"/>
      <c r="B7" s="517"/>
      <c r="C7" s="530"/>
      <c r="D7" s="555"/>
      <c r="E7" s="556"/>
      <c r="F7" s="423"/>
      <c r="G7" s="512"/>
      <c r="H7" s="423"/>
      <c r="I7" s="423"/>
      <c r="J7" s="534"/>
      <c r="K7" s="546"/>
      <c r="L7" s="546"/>
      <c r="N7" s="513"/>
      <c r="O7" s="536"/>
      <c r="P7" s="536"/>
      <c r="Q7" s="536"/>
      <c r="R7" s="553"/>
      <c r="S7" s="515"/>
      <c r="T7" s="563"/>
      <c r="U7" s="561"/>
      <c r="V7" s="561"/>
      <c r="W7" s="561"/>
      <c r="X7" s="561"/>
    </row>
    <row r="8" spans="1:188" s="533" customFormat="1" ht="60.75" customHeight="1" x14ac:dyDescent="0.2">
      <c r="A8" s="515"/>
      <c r="B8" s="535"/>
      <c r="C8" s="525"/>
      <c r="D8" s="555"/>
      <c r="E8" s="556"/>
      <c r="F8" s="526"/>
      <c r="G8" s="535"/>
      <c r="H8" s="526"/>
      <c r="I8" s="526"/>
      <c r="J8" s="536"/>
      <c r="K8" s="536"/>
      <c r="L8" s="536"/>
      <c r="M8" s="536"/>
      <c r="N8" s="513"/>
      <c r="O8" s="536"/>
      <c r="P8" s="536"/>
      <c r="Q8" s="536"/>
      <c r="R8" s="553"/>
      <c r="S8" s="526"/>
      <c r="T8" s="563"/>
      <c r="U8" s="561"/>
      <c r="V8" s="561"/>
      <c r="W8" s="561"/>
      <c r="X8" s="561"/>
    </row>
    <row r="9" spans="1:188" s="545" customFormat="1" ht="60.75" customHeight="1" x14ac:dyDescent="0.2">
      <c r="A9" s="515"/>
      <c r="B9" s="517"/>
      <c r="C9" s="518"/>
      <c r="D9" s="539"/>
      <c r="E9" s="543"/>
      <c r="F9" s="515"/>
      <c r="G9" s="517"/>
      <c r="H9" s="515"/>
      <c r="I9" s="515"/>
      <c r="J9" s="519"/>
      <c r="K9" s="519"/>
      <c r="L9" s="519"/>
      <c r="M9" s="519"/>
      <c r="N9" s="444"/>
      <c r="O9" s="519"/>
      <c r="P9" s="519"/>
      <c r="Q9" s="519"/>
      <c r="R9" s="515"/>
      <c r="S9" s="515"/>
      <c r="T9" s="564"/>
      <c r="U9" s="565"/>
      <c r="V9" s="565"/>
      <c r="W9" s="565"/>
      <c r="X9" s="565"/>
    </row>
    <row r="10" spans="1:188" s="533" customFormat="1" ht="53.25" customHeight="1" x14ac:dyDescent="0.2">
      <c r="A10" s="515"/>
      <c r="B10" s="523"/>
      <c r="C10" s="522"/>
      <c r="D10" s="557"/>
      <c r="E10" s="544"/>
      <c r="F10" s="524"/>
      <c r="G10" s="531"/>
      <c r="H10" s="516"/>
      <c r="I10" s="516"/>
      <c r="J10" s="528"/>
      <c r="K10" s="528"/>
      <c r="L10" s="528"/>
      <c r="M10" s="528"/>
      <c r="N10" s="524"/>
      <c r="O10" s="528"/>
      <c r="P10" s="567"/>
      <c r="Q10" s="528"/>
      <c r="R10" s="552"/>
      <c r="S10" s="566"/>
      <c r="T10" s="537"/>
      <c r="U10" s="562"/>
      <c r="V10" s="562"/>
      <c r="Y10" s="560"/>
    </row>
    <row r="12" spans="1:188" s="328" customFormat="1" ht="138" customHeight="1" x14ac:dyDescent="0.25">
      <c r="A12" s="399"/>
      <c r="B12" s="548"/>
      <c r="C12" s="549"/>
      <c r="D12" s="542"/>
      <c r="E12" s="542"/>
      <c r="F12" s="542"/>
      <c r="G12" s="548"/>
      <c r="H12" s="542"/>
      <c r="I12" s="542"/>
      <c r="J12" s="550"/>
      <c r="K12" s="550"/>
      <c r="L12" s="542"/>
      <c r="M12" s="551"/>
      <c r="N12" s="532"/>
      <c r="O12" s="551"/>
      <c r="P12" s="551"/>
      <c r="Q12" s="550"/>
      <c r="R12" s="542"/>
      <c r="S12" s="355"/>
      <c r="T12" s="398"/>
    </row>
  </sheetData>
  <autoFilter ref="A2:R10" xr:uid="{00000000-0009-0000-0000-000004000000}"/>
  <mergeCells count="1">
    <mergeCell ref="A1:R1"/>
  </mergeCells>
  <pageMargins left="9.375E-2" right="6.25E-2" top="0.75" bottom="0.75" header="0.3" footer="0.3"/>
  <pageSetup paperSize="5" scale="75" orientation="landscape" r:id="rId1"/>
  <headerFooter>
    <oddHeader>&amp;C&amp;16INSTITUTO  DE TRATAMIENTO Y DE APLICACIÒN DE MEDIDAS PARA ADOLESCENTES</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62"/>
  <sheetViews>
    <sheetView topLeftCell="A2" zoomScale="90" zoomScaleNormal="90" workbookViewId="0">
      <pane ySplit="1" topLeftCell="A60" activePane="bottomLeft" state="frozen"/>
      <selection activeCell="A2" sqref="A2"/>
      <selection pane="bottomLeft" activeCell="A32" sqref="A32"/>
    </sheetView>
  </sheetViews>
  <sheetFormatPr baseColWidth="10" defaultColWidth="11.42578125" defaultRowHeight="27" customHeight="1" x14ac:dyDescent="0.25"/>
  <cols>
    <col min="1" max="1" width="6.28515625" style="97" customWidth="1"/>
    <col min="2" max="2" width="30.7109375" style="330" customWidth="1"/>
    <col min="3" max="3" width="12.42578125" style="97" customWidth="1"/>
    <col min="4" max="4" width="8.85546875" style="97" customWidth="1"/>
    <col min="5" max="5" width="15.28515625" style="97" customWidth="1"/>
    <col min="6" max="6" width="36.140625" style="330" customWidth="1"/>
    <col min="7" max="7" width="14" style="97" customWidth="1"/>
    <col min="8" max="8" width="13.42578125" style="97" customWidth="1"/>
    <col min="9" max="9" width="10.7109375" style="97" customWidth="1"/>
    <col min="10" max="10" width="11.85546875" style="97" customWidth="1"/>
    <col min="11" max="11" width="13.28515625" style="97" customWidth="1"/>
    <col min="12" max="12" width="12.42578125" style="97" customWidth="1"/>
    <col min="13" max="13" width="11.42578125" style="97" customWidth="1"/>
    <col min="14" max="14" width="24.42578125" style="97" customWidth="1"/>
    <col min="15" max="15" width="11.42578125" style="378" customWidth="1"/>
    <col min="16" max="16384" width="11.42578125" style="1"/>
  </cols>
  <sheetData>
    <row r="1" spans="1:20" ht="27" hidden="1" customHeight="1" thickBot="1" x14ac:dyDescent="0.3">
      <c r="A1" s="627" t="s">
        <v>1595</v>
      </c>
      <c r="B1" s="627"/>
      <c r="C1" s="627"/>
      <c r="D1" s="627"/>
      <c r="E1" s="627"/>
      <c r="F1" s="627"/>
      <c r="G1" s="627"/>
      <c r="H1" s="627"/>
      <c r="I1" s="627"/>
      <c r="J1" s="627"/>
      <c r="K1" s="627"/>
      <c r="L1" s="627"/>
      <c r="M1" s="627"/>
      <c r="N1" s="627"/>
    </row>
    <row r="2" spans="1:20" s="152" customFormat="1" ht="42.75" customHeight="1" x14ac:dyDescent="0.25">
      <c r="A2" s="374" t="s">
        <v>0</v>
      </c>
      <c r="B2" s="331" t="s">
        <v>1</v>
      </c>
      <c r="C2" s="342" t="s">
        <v>14</v>
      </c>
      <c r="D2" s="353" t="s">
        <v>5</v>
      </c>
      <c r="E2" s="353" t="s">
        <v>6</v>
      </c>
      <c r="F2" s="385" t="s">
        <v>456</v>
      </c>
      <c r="G2" s="353" t="s">
        <v>1573</v>
      </c>
      <c r="H2" s="353" t="s">
        <v>1806</v>
      </c>
      <c r="I2" s="353" t="s">
        <v>4</v>
      </c>
      <c r="J2" s="353" t="s">
        <v>9</v>
      </c>
      <c r="K2" s="353" t="s">
        <v>1566</v>
      </c>
      <c r="L2" s="353" t="s">
        <v>1567</v>
      </c>
      <c r="M2" s="375" t="s">
        <v>1734</v>
      </c>
      <c r="N2" s="353" t="s">
        <v>11</v>
      </c>
      <c r="O2" s="508"/>
    </row>
    <row r="3" spans="1:20" s="403" customFormat="1" ht="35.25" customHeight="1" x14ac:dyDescent="0.25">
      <c r="A3" s="404">
        <v>1</v>
      </c>
      <c r="B3" s="456" t="s">
        <v>1506</v>
      </c>
      <c r="C3" s="457">
        <v>36208</v>
      </c>
      <c r="D3" s="458" t="s">
        <v>1522</v>
      </c>
      <c r="E3" s="458" t="s">
        <v>1569</v>
      </c>
      <c r="F3" s="459" t="s">
        <v>442</v>
      </c>
      <c r="G3" s="457">
        <v>42400</v>
      </c>
      <c r="H3" s="457">
        <v>42405</v>
      </c>
      <c r="I3" s="460">
        <v>42400</v>
      </c>
      <c r="J3" s="461">
        <v>42503</v>
      </c>
      <c r="K3" s="462" t="s">
        <v>1638</v>
      </c>
      <c r="L3" s="461">
        <v>42661</v>
      </c>
      <c r="M3" s="461">
        <v>43998</v>
      </c>
      <c r="N3" s="463"/>
      <c r="O3" s="402"/>
    </row>
    <row r="4" spans="1:20" s="403" customFormat="1" ht="36" customHeight="1" x14ac:dyDescent="0.25">
      <c r="A4" s="404">
        <v>2</v>
      </c>
      <c r="B4" s="464" t="s">
        <v>1739</v>
      </c>
      <c r="C4" s="457">
        <v>36702</v>
      </c>
      <c r="D4" s="458" t="s">
        <v>1740</v>
      </c>
      <c r="E4" s="458" t="s">
        <v>1741</v>
      </c>
      <c r="F4" s="456" t="s">
        <v>1742</v>
      </c>
      <c r="G4" s="457">
        <v>42743</v>
      </c>
      <c r="H4" s="457">
        <v>42745</v>
      </c>
      <c r="I4" s="457">
        <v>42743</v>
      </c>
      <c r="J4" s="465">
        <v>42832</v>
      </c>
      <c r="K4" s="462" t="s">
        <v>1788</v>
      </c>
      <c r="L4" s="465">
        <v>42853</v>
      </c>
      <c r="M4" s="465">
        <v>43199</v>
      </c>
      <c r="N4" s="462"/>
      <c r="O4" s="402"/>
    </row>
    <row r="5" spans="1:20" s="403" customFormat="1" ht="33.75" customHeight="1" x14ac:dyDescent="0.25">
      <c r="A5" s="404">
        <v>3</v>
      </c>
      <c r="B5" s="464" t="s">
        <v>1224</v>
      </c>
      <c r="C5" s="457">
        <v>35603</v>
      </c>
      <c r="D5" s="458" t="s">
        <v>1393</v>
      </c>
      <c r="E5" s="458" t="s">
        <v>1570</v>
      </c>
      <c r="F5" s="466" t="s">
        <v>109</v>
      </c>
      <c r="G5" s="457">
        <v>41835</v>
      </c>
      <c r="H5" s="458" t="s">
        <v>1578</v>
      </c>
      <c r="I5" s="460">
        <v>42314</v>
      </c>
      <c r="J5" s="465">
        <v>41985</v>
      </c>
      <c r="K5" s="462" t="s">
        <v>445</v>
      </c>
      <c r="L5" s="465">
        <v>42118</v>
      </c>
      <c r="M5" s="465">
        <v>43292</v>
      </c>
      <c r="N5" s="462"/>
      <c r="O5" s="402"/>
    </row>
    <row r="6" spans="1:20" s="403" customFormat="1" ht="53.25" customHeight="1" x14ac:dyDescent="0.25">
      <c r="A6" s="404">
        <v>4</v>
      </c>
      <c r="B6" s="464" t="s">
        <v>995</v>
      </c>
      <c r="C6" s="457">
        <v>35645</v>
      </c>
      <c r="D6" s="458" t="s">
        <v>1005</v>
      </c>
      <c r="E6" s="459" t="s">
        <v>1574</v>
      </c>
      <c r="F6" s="456" t="s">
        <v>1795</v>
      </c>
      <c r="G6" s="467">
        <v>42181</v>
      </c>
      <c r="H6" s="467">
        <v>42293</v>
      </c>
      <c r="I6" s="460">
        <v>42181</v>
      </c>
      <c r="J6" s="465">
        <v>42293</v>
      </c>
      <c r="K6" s="462" t="s">
        <v>1796</v>
      </c>
      <c r="L6" s="465">
        <v>42306</v>
      </c>
      <c r="M6" s="465">
        <v>43491</v>
      </c>
      <c r="N6" s="458" t="s">
        <v>1797</v>
      </c>
      <c r="O6" s="414"/>
    </row>
    <row r="7" spans="1:20" s="403" customFormat="1" ht="45" customHeight="1" x14ac:dyDescent="0.25">
      <c r="A7" s="404">
        <v>5</v>
      </c>
      <c r="B7" s="464" t="s">
        <v>1704</v>
      </c>
      <c r="C7" s="457">
        <v>37078</v>
      </c>
      <c r="D7" s="458" t="s">
        <v>1702</v>
      </c>
      <c r="E7" s="458" t="s">
        <v>1697</v>
      </c>
      <c r="F7" s="468" t="s">
        <v>1703</v>
      </c>
      <c r="G7" s="457">
        <v>42685</v>
      </c>
      <c r="H7" s="457">
        <v>42686</v>
      </c>
      <c r="I7" s="457">
        <v>42685</v>
      </c>
      <c r="J7" s="465">
        <v>42802</v>
      </c>
      <c r="K7" s="462" t="s">
        <v>1815</v>
      </c>
      <c r="L7" s="465">
        <v>42849</v>
      </c>
      <c r="M7" s="465">
        <v>43005</v>
      </c>
      <c r="N7" s="462"/>
      <c r="O7" s="402"/>
    </row>
    <row r="8" spans="1:20" s="403" customFormat="1" ht="64.5" customHeight="1" x14ac:dyDescent="0.25">
      <c r="A8" s="404">
        <v>6</v>
      </c>
      <c r="B8" s="464" t="s">
        <v>106</v>
      </c>
      <c r="C8" s="469">
        <v>35366</v>
      </c>
      <c r="D8" s="458" t="s">
        <v>107</v>
      </c>
      <c r="E8" s="458" t="s">
        <v>1569</v>
      </c>
      <c r="F8" s="456" t="s">
        <v>1594</v>
      </c>
      <c r="G8" s="457">
        <v>41339</v>
      </c>
      <c r="H8" s="457">
        <v>41354</v>
      </c>
      <c r="I8" s="460">
        <v>41339</v>
      </c>
      <c r="J8" s="460">
        <v>41509</v>
      </c>
      <c r="K8" s="458" t="s">
        <v>1798</v>
      </c>
      <c r="L8" s="460">
        <v>42849</v>
      </c>
      <c r="M8" s="460">
        <v>42937</v>
      </c>
      <c r="N8" s="470" t="s">
        <v>1809</v>
      </c>
      <c r="O8" s="402"/>
    </row>
    <row r="9" spans="1:20" s="403" customFormat="1" ht="55.5" customHeight="1" x14ac:dyDescent="0.25">
      <c r="A9" s="404">
        <v>7</v>
      </c>
      <c r="B9" s="464" t="s">
        <v>1337</v>
      </c>
      <c r="C9" s="457">
        <v>36364</v>
      </c>
      <c r="D9" s="458" t="s">
        <v>1454</v>
      </c>
      <c r="E9" s="458" t="s">
        <v>1575</v>
      </c>
      <c r="F9" s="456" t="s">
        <v>1579</v>
      </c>
      <c r="G9" s="457">
        <v>42052</v>
      </c>
      <c r="H9" s="457" t="s">
        <v>1782</v>
      </c>
      <c r="I9" s="460">
        <v>42341</v>
      </c>
      <c r="J9" s="465">
        <v>42338</v>
      </c>
      <c r="K9" s="471" t="s">
        <v>1780</v>
      </c>
      <c r="L9" s="465" t="s">
        <v>1659</v>
      </c>
      <c r="M9" s="472">
        <v>43873</v>
      </c>
      <c r="N9" s="470" t="s">
        <v>1799</v>
      </c>
      <c r="O9" s="402"/>
    </row>
    <row r="10" spans="1:20" s="403" customFormat="1" ht="71.25" customHeight="1" x14ac:dyDescent="0.25">
      <c r="A10" s="404">
        <v>8</v>
      </c>
      <c r="B10" s="464" t="s">
        <v>1212</v>
      </c>
      <c r="C10" s="457">
        <v>34891</v>
      </c>
      <c r="D10" s="458" t="s">
        <v>1213</v>
      </c>
      <c r="E10" s="458" t="s">
        <v>1570</v>
      </c>
      <c r="F10" s="456" t="s">
        <v>1588</v>
      </c>
      <c r="G10" s="461">
        <v>41416</v>
      </c>
      <c r="H10" s="461">
        <v>42089</v>
      </c>
      <c r="I10" s="460">
        <v>42314</v>
      </c>
      <c r="J10" s="465">
        <v>42242</v>
      </c>
      <c r="K10" s="462" t="s">
        <v>1737</v>
      </c>
      <c r="L10" s="465">
        <v>42258</v>
      </c>
      <c r="M10" s="465">
        <v>43731</v>
      </c>
      <c r="N10" s="462"/>
      <c r="O10" s="402"/>
      <c r="P10" s="417"/>
      <c r="Q10" s="417"/>
    </row>
    <row r="11" spans="1:20" s="403" customFormat="1" ht="41.25" customHeight="1" x14ac:dyDescent="0.25">
      <c r="A11" s="404">
        <v>9</v>
      </c>
      <c r="B11" s="464" t="s">
        <v>1149</v>
      </c>
      <c r="C11" s="457">
        <v>35892</v>
      </c>
      <c r="D11" s="458" t="s">
        <v>1156</v>
      </c>
      <c r="E11" s="458" t="s">
        <v>1572</v>
      </c>
      <c r="F11" s="456" t="s">
        <v>1585</v>
      </c>
      <c r="G11" s="461">
        <v>42069</v>
      </c>
      <c r="H11" s="461">
        <v>42077</v>
      </c>
      <c r="I11" s="460">
        <v>42306</v>
      </c>
      <c r="J11" s="465">
        <v>42297</v>
      </c>
      <c r="K11" s="462" t="s">
        <v>1738</v>
      </c>
      <c r="L11" s="465">
        <v>42494</v>
      </c>
      <c r="M11" s="465">
        <v>43668</v>
      </c>
      <c r="N11" s="462" t="s">
        <v>1634</v>
      </c>
      <c r="O11" s="425"/>
      <c r="P11" s="426"/>
      <c r="Q11" s="426"/>
      <c r="R11" s="426"/>
      <c r="S11" s="426"/>
    </row>
    <row r="12" spans="1:20" s="218" customFormat="1" ht="52.5" customHeight="1" x14ac:dyDescent="0.25">
      <c r="A12" s="404">
        <v>10</v>
      </c>
      <c r="B12" s="464" t="s">
        <v>1752</v>
      </c>
      <c r="C12" s="473">
        <v>36889</v>
      </c>
      <c r="D12" s="458" t="s">
        <v>1753</v>
      </c>
      <c r="E12" s="458" t="s">
        <v>1715</v>
      </c>
      <c r="F12" s="456" t="s">
        <v>1703</v>
      </c>
      <c r="G12" s="457">
        <v>42776</v>
      </c>
      <c r="H12" s="457">
        <v>42777</v>
      </c>
      <c r="I12" s="457">
        <v>42776</v>
      </c>
      <c r="J12" s="465">
        <v>42850</v>
      </c>
      <c r="K12" s="462" t="s">
        <v>1628</v>
      </c>
      <c r="L12" s="465">
        <v>42866</v>
      </c>
      <c r="M12" s="465">
        <v>43111</v>
      </c>
      <c r="N12" s="458"/>
      <c r="O12" s="402"/>
      <c r="P12" s="403"/>
      <c r="Q12" s="403"/>
      <c r="R12" s="403"/>
      <c r="S12" s="403"/>
      <c r="T12" s="403"/>
    </row>
    <row r="13" spans="1:20" s="218" customFormat="1" ht="65.25" customHeight="1" x14ac:dyDescent="0.25">
      <c r="A13" s="404">
        <v>11</v>
      </c>
      <c r="B13" s="464" t="s">
        <v>1754</v>
      </c>
      <c r="C13" s="473">
        <v>36692</v>
      </c>
      <c r="D13" s="458" t="s">
        <v>1755</v>
      </c>
      <c r="E13" s="458" t="s">
        <v>1603</v>
      </c>
      <c r="F13" s="456" t="s">
        <v>1760</v>
      </c>
      <c r="G13" s="457">
        <v>42691</v>
      </c>
      <c r="H13" s="457">
        <v>42693</v>
      </c>
      <c r="I13" s="457">
        <v>42776</v>
      </c>
      <c r="J13" s="465">
        <v>42773</v>
      </c>
      <c r="K13" s="462" t="s">
        <v>1619</v>
      </c>
      <c r="L13" s="465" t="s">
        <v>1770</v>
      </c>
      <c r="M13" s="465">
        <v>43057</v>
      </c>
      <c r="N13" s="474" t="s">
        <v>1759</v>
      </c>
      <c r="O13" s="402"/>
      <c r="P13" s="403"/>
      <c r="Q13" s="403"/>
      <c r="R13" s="403"/>
      <c r="S13" s="403"/>
      <c r="T13" s="403"/>
    </row>
    <row r="14" spans="1:20" s="403" customFormat="1" ht="33.75" customHeight="1" x14ac:dyDescent="0.25">
      <c r="A14" s="404">
        <v>12</v>
      </c>
      <c r="B14" s="464" t="s">
        <v>193</v>
      </c>
      <c r="C14" s="469">
        <v>34773</v>
      </c>
      <c r="D14" s="458" t="s">
        <v>194</v>
      </c>
      <c r="E14" s="458" t="s">
        <v>1572</v>
      </c>
      <c r="F14" s="456" t="s">
        <v>1769</v>
      </c>
      <c r="G14" s="457">
        <v>41281</v>
      </c>
      <c r="H14" s="457">
        <v>41293</v>
      </c>
      <c r="I14" s="460">
        <v>41300</v>
      </c>
      <c r="J14" s="460">
        <v>41731</v>
      </c>
      <c r="K14" s="458" t="s">
        <v>1780</v>
      </c>
      <c r="L14" s="460">
        <v>42829</v>
      </c>
      <c r="M14" s="460">
        <v>43107</v>
      </c>
      <c r="N14" s="470" t="s">
        <v>1800</v>
      </c>
      <c r="O14" s="427"/>
      <c r="P14" s="428"/>
      <c r="Q14" s="428"/>
      <c r="R14" s="428"/>
      <c r="S14" s="428"/>
    </row>
    <row r="15" spans="1:20" s="403" customFormat="1" ht="48.75" customHeight="1" x14ac:dyDescent="0.25">
      <c r="A15" s="404">
        <v>13</v>
      </c>
      <c r="B15" s="464" t="s">
        <v>1728</v>
      </c>
      <c r="C15" s="469">
        <v>37160</v>
      </c>
      <c r="D15" s="458" t="s">
        <v>1729</v>
      </c>
      <c r="E15" s="458" t="s">
        <v>1700</v>
      </c>
      <c r="F15" s="475" t="s">
        <v>1730</v>
      </c>
      <c r="G15" s="457">
        <v>42732</v>
      </c>
      <c r="H15" s="457">
        <v>42437</v>
      </c>
      <c r="I15" s="457">
        <v>42732</v>
      </c>
      <c r="J15" s="460">
        <v>42529</v>
      </c>
      <c r="K15" s="458" t="s">
        <v>1711</v>
      </c>
      <c r="L15" s="460"/>
      <c r="M15" s="460">
        <v>43009</v>
      </c>
      <c r="N15" s="458" t="s">
        <v>1635</v>
      </c>
      <c r="O15" s="418"/>
      <c r="P15" s="419"/>
      <c r="Q15" s="419"/>
      <c r="R15" s="419"/>
      <c r="S15" s="419"/>
      <c r="T15" s="410"/>
    </row>
    <row r="16" spans="1:20" s="403" customFormat="1" ht="48.75" customHeight="1" x14ac:dyDescent="0.25">
      <c r="A16" s="404">
        <v>14</v>
      </c>
      <c r="B16" s="464" t="s">
        <v>1639</v>
      </c>
      <c r="C16" s="469">
        <v>36412</v>
      </c>
      <c r="D16" s="458" t="s">
        <v>1606</v>
      </c>
      <c r="E16" s="458" t="s">
        <v>1700</v>
      </c>
      <c r="F16" s="475" t="s">
        <v>1640</v>
      </c>
      <c r="G16" s="457">
        <v>42703</v>
      </c>
      <c r="H16" s="457">
        <v>42523</v>
      </c>
      <c r="I16" s="457">
        <v>42703</v>
      </c>
      <c r="J16" s="460">
        <v>42600</v>
      </c>
      <c r="K16" s="458" t="s">
        <v>1711</v>
      </c>
      <c r="L16" s="460"/>
      <c r="M16" s="460">
        <v>42979</v>
      </c>
      <c r="N16" s="458" t="s">
        <v>1712</v>
      </c>
      <c r="O16" s="418"/>
      <c r="P16" s="419"/>
      <c r="Q16" s="419"/>
      <c r="R16" s="419"/>
      <c r="S16" s="419"/>
      <c r="T16" s="410"/>
    </row>
    <row r="17" spans="1:20" s="403" customFormat="1" ht="48" customHeight="1" x14ac:dyDescent="0.25">
      <c r="A17" s="404">
        <v>15</v>
      </c>
      <c r="B17" s="464" t="s">
        <v>1442</v>
      </c>
      <c r="C17" s="457">
        <v>36239</v>
      </c>
      <c r="D17" s="458" t="s">
        <v>1441</v>
      </c>
      <c r="E17" s="458" t="s">
        <v>1700</v>
      </c>
      <c r="F17" s="456" t="s">
        <v>1731</v>
      </c>
      <c r="G17" s="461">
        <v>42737</v>
      </c>
      <c r="H17" s="461">
        <v>42375</v>
      </c>
      <c r="I17" s="461">
        <v>42737</v>
      </c>
      <c r="J17" s="465">
        <v>42417</v>
      </c>
      <c r="K17" s="462" t="s">
        <v>1732</v>
      </c>
      <c r="L17" s="465" t="s">
        <v>1733</v>
      </c>
      <c r="M17" s="465">
        <v>43195</v>
      </c>
      <c r="N17" s="458" t="s">
        <v>1635</v>
      </c>
      <c r="O17" s="402"/>
    </row>
    <row r="18" spans="1:20" s="403" customFormat="1" ht="69.75" customHeight="1" x14ac:dyDescent="0.25">
      <c r="A18" s="404">
        <v>16</v>
      </c>
      <c r="B18" s="464" t="s">
        <v>1765</v>
      </c>
      <c r="C18" s="457" t="s">
        <v>1653</v>
      </c>
      <c r="D18" s="458" t="s">
        <v>1766</v>
      </c>
      <c r="E18" s="458" t="s">
        <v>1745</v>
      </c>
      <c r="F18" s="456" t="s">
        <v>1767</v>
      </c>
      <c r="G18" s="461">
        <v>42785</v>
      </c>
      <c r="H18" s="461">
        <v>42786</v>
      </c>
      <c r="I18" s="461">
        <v>42785</v>
      </c>
      <c r="J18" s="465">
        <v>42823</v>
      </c>
      <c r="K18" s="462" t="s">
        <v>1789</v>
      </c>
      <c r="L18" s="465">
        <v>42858</v>
      </c>
      <c r="M18" s="465" t="s">
        <v>1790</v>
      </c>
      <c r="N18" s="458" t="s">
        <v>1791</v>
      </c>
      <c r="O18" s="402"/>
    </row>
    <row r="19" spans="1:20" s="403" customFormat="1" ht="45" customHeight="1" x14ac:dyDescent="0.25">
      <c r="A19" s="404">
        <v>17</v>
      </c>
      <c r="B19" s="464" t="s">
        <v>1449</v>
      </c>
      <c r="C19" s="476">
        <v>36126</v>
      </c>
      <c r="D19" s="458" t="s">
        <v>1155</v>
      </c>
      <c r="E19" s="458" t="s">
        <v>1575</v>
      </c>
      <c r="F19" s="468" t="s">
        <v>1584</v>
      </c>
      <c r="G19" s="457">
        <v>42119</v>
      </c>
      <c r="H19" s="457">
        <v>42124</v>
      </c>
      <c r="I19" s="460">
        <v>42341</v>
      </c>
      <c r="J19" s="465">
        <v>42278</v>
      </c>
      <c r="K19" s="462" t="s">
        <v>1611</v>
      </c>
      <c r="L19" s="465">
        <v>42417</v>
      </c>
      <c r="M19" s="465">
        <v>43367</v>
      </c>
      <c r="N19" s="462" t="s">
        <v>1612</v>
      </c>
      <c r="O19" s="402"/>
    </row>
    <row r="20" spans="1:20" s="403" customFormat="1" ht="103.5" customHeight="1" x14ac:dyDescent="0.2">
      <c r="A20" s="404">
        <v>18</v>
      </c>
      <c r="B20" s="464" t="s">
        <v>1746</v>
      </c>
      <c r="C20" s="469">
        <v>36635</v>
      </c>
      <c r="D20" s="458" t="s">
        <v>1744</v>
      </c>
      <c r="E20" s="458" t="s">
        <v>1745</v>
      </c>
      <c r="F20" s="477" t="s">
        <v>1768</v>
      </c>
      <c r="G20" s="457">
        <v>42771</v>
      </c>
      <c r="H20" s="457">
        <v>42772</v>
      </c>
      <c r="I20" s="457">
        <v>42771</v>
      </c>
      <c r="J20" s="460">
        <v>42882</v>
      </c>
      <c r="K20" s="458" t="s">
        <v>1661</v>
      </c>
      <c r="L20" s="460">
        <v>42905</v>
      </c>
      <c r="M20" s="460">
        <v>42951</v>
      </c>
      <c r="N20" s="457"/>
      <c r="O20" s="402"/>
    </row>
    <row r="21" spans="1:20" s="403" customFormat="1" ht="26.25" customHeight="1" x14ac:dyDescent="0.25">
      <c r="A21" s="404">
        <v>19</v>
      </c>
      <c r="B21" s="464" t="s">
        <v>678</v>
      </c>
      <c r="C21" s="457">
        <v>35724</v>
      </c>
      <c r="D21" s="458" t="s">
        <v>676</v>
      </c>
      <c r="E21" s="458" t="s">
        <v>1572</v>
      </c>
      <c r="F21" s="478" t="s">
        <v>1580</v>
      </c>
      <c r="G21" s="457">
        <v>42027</v>
      </c>
      <c r="H21" s="457">
        <v>42039</v>
      </c>
      <c r="I21" s="460">
        <v>42046</v>
      </c>
      <c r="J21" s="465">
        <v>42352</v>
      </c>
      <c r="K21" s="462" t="s">
        <v>316</v>
      </c>
      <c r="L21" s="465">
        <v>42664</v>
      </c>
      <c r="M21" s="465">
        <v>44583</v>
      </c>
      <c r="N21" s="462" t="s">
        <v>1801</v>
      </c>
      <c r="O21" s="414"/>
    </row>
    <row r="22" spans="1:20" s="410" customFormat="1" ht="33" customHeight="1" x14ac:dyDescent="0.25">
      <c r="A22" s="404">
        <v>20</v>
      </c>
      <c r="B22" s="464" t="s">
        <v>1204</v>
      </c>
      <c r="C22" s="457">
        <v>34991</v>
      </c>
      <c r="D22" s="458" t="s">
        <v>1205</v>
      </c>
      <c r="E22" s="458" t="s">
        <v>1570</v>
      </c>
      <c r="F22" s="456" t="s">
        <v>1699</v>
      </c>
      <c r="G22" s="457">
        <v>41436</v>
      </c>
      <c r="H22" s="457">
        <v>41450</v>
      </c>
      <c r="I22" s="460">
        <v>42314</v>
      </c>
      <c r="J22" s="465">
        <v>41585</v>
      </c>
      <c r="K22" s="462" t="s">
        <v>1206</v>
      </c>
      <c r="L22" s="465">
        <v>41794</v>
      </c>
      <c r="M22" s="465">
        <v>43263</v>
      </c>
      <c r="N22" s="479" t="s">
        <v>1192</v>
      </c>
      <c r="O22" s="402"/>
      <c r="P22" s="403"/>
      <c r="Q22" s="403"/>
      <c r="R22" s="403"/>
      <c r="S22" s="403"/>
      <c r="T22" s="403"/>
    </row>
    <row r="23" spans="1:20" s="410" customFormat="1" ht="54" customHeight="1" x14ac:dyDescent="0.25">
      <c r="A23" s="404">
        <v>21</v>
      </c>
      <c r="B23" s="480" t="s">
        <v>1378</v>
      </c>
      <c r="C23" s="473">
        <v>35889</v>
      </c>
      <c r="D23" s="481" t="s">
        <v>1709</v>
      </c>
      <c r="E23" s="481" t="s">
        <v>1575</v>
      </c>
      <c r="F23" s="482" t="s">
        <v>1586</v>
      </c>
      <c r="G23" s="473">
        <v>42046</v>
      </c>
      <c r="H23" s="473">
        <v>42031</v>
      </c>
      <c r="I23" s="483">
        <v>42341</v>
      </c>
      <c r="J23" s="472">
        <v>42338</v>
      </c>
      <c r="K23" s="484" t="s">
        <v>1710</v>
      </c>
      <c r="L23" s="472">
        <v>42830</v>
      </c>
      <c r="M23" s="472">
        <v>43873</v>
      </c>
      <c r="N23" s="470" t="s">
        <v>1802</v>
      </c>
      <c r="O23" s="402"/>
      <c r="P23" s="403"/>
      <c r="Q23" s="403"/>
      <c r="R23" s="403"/>
      <c r="S23" s="403"/>
      <c r="T23" s="403"/>
    </row>
    <row r="24" spans="1:20" s="410" customFormat="1" ht="63" customHeight="1" x14ac:dyDescent="0.25">
      <c r="A24" s="404">
        <v>22</v>
      </c>
      <c r="B24" s="480" t="s">
        <v>251</v>
      </c>
      <c r="C24" s="485">
        <v>35456</v>
      </c>
      <c r="D24" s="483" t="s">
        <v>368</v>
      </c>
      <c r="E24" s="481" t="s">
        <v>1574</v>
      </c>
      <c r="F24" s="482" t="s">
        <v>1596</v>
      </c>
      <c r="G24" s="473">
        <v>41675</v>
      </c>
      <c r="H24" s="473">
        <v>41681</v>
      </c>
      <c r="I24" s="483">
        <v>41675</v>
      </c>
      <c r="J24" s="483">
        <v>41719</v>
      </c>
      <c r="K24" s="481" t="s">
        <v>1779</v>
      </c>
      <c r="L24" s="483">
        <v>41862</v>
      </c>
      <c r="M24" s="483">
        <v>42953</v>
      </c>
      <c r="N24" s="470" t="s">
        <v>1778</v>
      </c>
      <c r="O24" s="416"/>
      <c r="P24" s="403"/>
      <c r="Q24" s="403"/>
      <c r="R24" s="403"/>
      <c r="S24" s="403"/>
      <c r="T24" s="403"/>
    </row>
    <row r="25" spans="1:20" s="403" customFormat="1" ht="59.25" customHeight="1" x14ac:dyDescent="0.25">
      <c r="A25" s="404">
        <v>23</v>
      </c>
      <c r="B25" s="464" t="s">
        <v>1646</v>
      </c>
      <c r="C25" s="469">
        <v>36220</v>
      </c>
      <c r="D25" s="460" t="s">
        <v>1460</v>
      </c>
      <c r="E25" s="458" t="s">
        <v>1604</v>
      </c>
      <c r="F25" s="456" t="s">
        <v>1647</v>
      </c>
      <c r="G25" s="457">
        <v>42391</v>
      </c>
      <c r="H25" s="457">
        <v>42398</v>
      </c>
      <c r="I25" s="457">
        <v>42391</v>
      </c>
      <c r="J25" s="460">
        <v>42468</v>
      </c>
      <c r="K25" s="458" t="s">
        <v>1649</v>
      </c>
      <c r="L25" s="460">
        <v>42639</v>
      </c>
      <c r="M25" s="460">
        <v>43123</v>
      </c>
      <c r="N25" s="474" t="s">
        <v>1650</v>
      </c>
      <c r="O25" s="402"/>
    </row>
    <row r="26" spans="1:20" s="403" customFormat="1" ht="59.25" customHeight="1" x14ac:dyDescent="0.25">
      <c r="A26" s="404">
        <v>24</v>
      </c>
      <c r="B26" s="464" t="s">
        <v>1805</v>
      </c>
      <c r="C26" s="469">
        <v>36243</v>
      </c>
      <c r="D26" s="460" t="s">
        <v>1761</v>
      </c>
      <c r="E26" s="458" t="s">
        <v>1604</v>
      </c>
      <c r="F26" s="456" t="s">
        <v>1807</v>
      </c>
      <c r="G26" s="457">
        <v>42422</v>
      </c>
      <c r="H26" s="457">
        <v>42429</v>
      </c>
      <c r="I26" s="457">
        <v>42789</v>
      </c>
      <c r="J26" s="460">
        <v>42587</v>
      </c>
      <c r="K26" s="458" t="s">
        <v>1804</v>
      </c>
      <c r="L26" s="460">
        <v>42744</v>
      </c>
      <c r="M26" s="460">
        <v>43102</v>
      </c>
      <c r="N26" s="474" t="s">
        <v>1803</v>
      </c>
      <c r="O26" s="402"/>
    </row>
    <row r="27" spans="1:20" s="403" customFormat="1" ht="76.150000000000006" customHeight="1" x14ac:dyDescent="0.2">
      <c r="A27" s="404">
        <v>25</v>
      </c>
      <c r="B27" s="464" t="s">
        <v>1620</v>
      </c>
      <c r="C27" s="457">
        <v>35348</v>
      </c>
      <c r="D27" s="458" t="s">
        <v>1621</v>
      </c>
      <c r="E27" s="458" t="s">
        <v>1622</v>
      </c>
      <c r="F27" s="486" t="s">
        <v>1623</v>
      </c>
      <c r="G27" s="457">
        <v>41903</v>
      </c>
      <c r="H27" s="457">
        <v>41911</v>
      </c>
      <c r="I27" s="457">
        <v>41905</v>
      </c>
      <c r="J27" s="461">
        <v>42012</v>
      </c>
      <c r="K27" s="462" t="s">
        <v>1624</v>
      </c>
      <c r="L27" s="465">
        <v>42151</v>
      </c>
      <c r="M27" s="465">
        <v>42963</v>
      </c>
      <c r="N27" s="462" t="s">
        <v>1625</v>
      </c>
      <c r="O27" s="402"/>
    </row>
    <row r="28" spans="1:20" s="403" customFormat="1" ht="39" customHeight="1" x14ac:dyDescent="0.25">
      <c r="A28" s="404">
        <v>26</v>
      </c>
      <c r="B28" s="480" t="s">
        <v>1599</v>
      </c>
      <c r="C28" s="473">
        <v>35488</v>
      </c>
      <c r="D28" s="481" t="s">
        <v>1598</v>
      </c>
      <c r="E28" s="481" t="s">
        <v>1603</v>
      </c>
      <c r="F28" s="487" t="s">
        <v>1582</v>
      </c>
      <c r="G28" s="473">
        <v>42083</v>
      </c>
      <c r="H28" s="473">
        <v>42084</v>
      </c>
      <c r="I28" s="483">
        <v>42458</v>
      </c>
      <c r="J28" s="472">
        <v>42423</v>
      </c>
      <c r="K28" s="484" t="s">
        <v>316</v>
      </c>
      <c r="L28" s="472">
        <v>42752</v>
      </c>
      <c r="M28" s="472">
        <v>44641</v>
      </c>
      <c r="N28" s="484"/>
      <c r="O28" s="402"/>
    </row>
    <row r="29" spans="1:20" s="403" customFormat="1" ht="36.75" customHeight="1" x14ac:dyDescent="0.25">
      <c r="A29" s="404">
        <v>27</v>
      </c>
      <c r="B29" s="464" t="s">
        <v>1686</v>
      </c>
      <c r="C29" s="457">
        <v>36463</v>
      </c>
      <c r="D29" s="458" t="s">
        <v>1523</v>
      </c>
      <c r="E29" s="458" t="s">
        <v>1687</v>
      </c>
      <c r="F29" s="458" t="s">
        <v>442</v>
      </c>
      <c r="G29" s="457">
        <v>42659</v>
      </c>
      <c r="H29" s="457">
        <v>42661</v>
      </c>
      <c r="I29" s="457">
        <v>42659</v>
      </c>
      <c r="J29" s="465">
        <v>42809</v>
      </c>
      <c r="K29" s="462" t="s">
        <v>1773</v>
      </c>
      <c r="L29" s="465"/>
      <c r="M29" s="465">
        <v>44394</v>
      </c>
      <c r="N29" s="462"/>
      <c r="O29" s="402"/>
    </row>
    <row r="30" spans="1:20" s="403" customFormat="1" ht="37.5" customHeight="1" x14ac:dyDescent="0.25">
      <c r="A30" s="404">
        <v>28</v>
      </c>
      <c r="B30" s="464" t="s">
        <v>1401</v>
      </c>
      <c r="C30" s="460">
        <v>36199</v>
      </c>
      <c r="D30" s="458" t="s">
        <v>1440</v>
      </c>
      <c r="E30" s="458" t="s">
        <v>1605</v>
      </c>
      <c r="F30" s="458" t="s">
        <v>109</v>
      </c>
      <c r="G30" s="457">
        <v>42353</v>
      </c>
      <c r="H30" s="457">
        <v>42353</v>
      </c>
      <c r="I30" s="460">
        <v>42356</v>
      </c>
      <c r="J30" s="465">
        <v>42559</v>
      </c>
      <c r="K30" s="462" t="s">
        <v>1660</v>
      </c>
      <c r="L30" s="465"/>
      <c r="M30" s="465">
        <v>43809</v>
      </c>
      <c r="N30" s="462" t="s">
        <v>1587</v>
      </c>
      <c r="O30" s="413"/>
      <c r="P30" s="410"/>
      <c r="Q30" s="410"/>
      <c r="R30" s="410"/>
      <c r="S30" s="410"/>
    </row>
    <row r="31" spans="1:20" s="218" customFormat="1" ht="81.75" customHeight="1" x14ac:dyDescent="0.25">
      <c r="A31" s="404">
        <v>29</v>
      </c>
      <c r="B31" s="480" t="s">
        <v>1636</v>
      </c>
      <c r="C31" s="473">
        <v>35963</v>
      </c>
      <c r="D31" s="481" t="s">
        <v>1631</v>
      </c>
      <c r="E31" s="481" t="s">
        <v>1603</v>
      </c>
      <c r="F31" s="456" t="s">
        <v>1637</v>
      </c>
      <c r="G31" s="473">
        <v>42501</v>
      </c>
      <c r="H31" s="473">
        <v>42482</v>
      </c>
      <c r="I31" s="473">
        <v>42501</v>
      </c>
      <c r="J31" s="472">
        <v>42682</v>
      </c>
      <c r="K31" s="484" t="s">
        <v>1629</v>
      </c>
      <c r="L31" s="472"/>
      <c r="M31" s="472">
        <v>45031</v>
      </c>
      <c r="N31" s="484" t="s">
        <v>1669</v>
      </c>
      <c r="O31" s="402"/>
      <c r="P31" s="403"/>
      <c r="Q31" s="403"/>
      <c r="R31" s="403"/>
      <c r="S31" s="403"/>
      <c r="T31" s="411"/>
    </row>
    <row r="32" spans="1:20" s="510" customFormat="1" ht="70.5" customHeight="1" x14ac:dyDescent="0.25">
      <c r="A32" s="404">
        <v>30</v>
      </c>
      <c r="B32" s="480" t="s">
        <v>1632</v>
      </c>
      <c r="C32" s="473">
        <v>35598</v>
      </c>
      <c r="D32" s="481" t="s">
        <v>1633</v>
      </c>
      <c r="E32" s="481" t="s">
        <v>1700</v>
      </c>
      <c r="F32" s="482" t="s">
        <v>1703</v>
      </c>
      <c r="G32" s="473">
        <v>42824</v>
      </c>
      <c r="H32" s="473">
        <v>42494</v>
      </c>
      <c r="I32" s="473">
        <v>42824</v>
      </c>
      <c r="J32" s="472">
        <v>42894</v>
      </c>
      <c r="K32" s="484" t="s">
        <v>1819</v>
      </c>
      <c r="L32" s="472"/>
      <c r="M32" s="472">
        <v>43133</v>
      </c>
      <c r="N32" s="484" t="s">
        <v>1781</v>
      </c>
      <c r="O32" s="509"/>
      <c r="T32" s="511"/>
    </row>
    <row r="33" spans="1:20" s="403" customFormat="1" ht="39.75" customHeight="1" x14ac:dyDescent="0.25">
      <c r="A33" s="404">
        <v>31</v>
      </c>
      <c r="B33" s="480" t="s">
        <v>314</v>
      </c>
      <c r="C33" s="485">
        <v>35808</v>
      </c>
      <c r="D33" s="481" t="s">
        <v>315</v>
      </c>
      <c r="E33" s="481" t="s">
        <v>1572</v>
      </c>
      <c r="F33" s="482" t="s">
        <v>1581</v>
      </c>
      <c r="G33" s="473">
        <v>41424</v>
      </c>
      <c r="H33" s="473">
        <v>41429</v>
      </c>
      <c r="I33" s="483">
        <v>41577</v>
      </c>
      <c r="J33" s="483">
        <v>41572</v>
      </c>
      <c r="K33" s="481" t="s">
        <v>453</v>
      </c>
      <c r="L33" s="483">
        <v>41865</v>
      </c>
      <c r="M33" s="483">
        <v>43251</v>
      </c>
      <c r="N33" s="479" t="s">
        <v>1794</v>
      </c>
      <c r="O33" s="402"/>
      <c r="T33" s="411"/>
    </row>
    <row r="34" spans="1:20" s="403" customFormat="1" ht="65.25" customHeight="1" x14ac:dyDescent="0.25">
      <c r="A34" s="404">
        <v>32</v>
      </c>
      <c r="B34" s="464" t="s">
        <v>1701</v>
      </c>
      <c r="C34" s="469">
        <v>37126</v>
      </c>
      <c r="D34" s="458" t="s">
        <v>1702</v>
      </c>
      <c r="E34" s="458" t="s">
        <v>1697</v>
      </c>
      <c r="F34" s="456" t="s">
        <v>1703</v>
      </c>
      <c r="G34" s="457">
        <v>42685</v>
      </c>
      <c r="H34" s="457">
        <v>42686</v>
      </c>
      <c r="I34" s="457">
        <v>42685</v>
      </c>
      <c r="J34" s="465">
        <v>42802</v>
      </c>
      <c r="K34" s="458" t="s">
        <v>1816</v>
      </c>
      <c r="L34" s="465">
        <v>42849</v>
      </c>
      <c r="M34" s="460">
        <v>43096</v>
      </c>
      <c r="N34" s="458"/>
      <c r="O34" s="402"/>
      <c r="T34" s="411"/>
    </row>
    <row r="35" spans="1:20" s="403" customFormat="1" ht="44.25" customHeight="1" x14ac:dyDescent="0.25">
      <c r="A35" s="404">
        <v>33</v>
      </c>
      <c r="B35" s="464" t="s">
        <v>1747</v>
      </c>
      <c r="C35" s="469">
        <v>36493</v>
      </c>
      <c r="D35" s="458" t="s">
        <v>1748</v>
      </c>
      <c r="E35" s="458" t="s">
        <v>1707</v>
      </c>
      <c r="F35" s="456" t="s">
        <v>1749</v>
      </c>
      <c r="G35" s="457">
        <v>42772</v>
      </c>
      <c r="H35" s="457">
        <v>42774</v>
      </c>
      <c r="I35" s="457">
        <v>42772</v>
      </c>
      <c r="J35" s="460">
        <v>42851</v>
      </c>
      <c r="K35" s="458" t="s">
        <v>1783</v>
      </c>
      <c r="L35" s="460">
        <v>42866</v>
      </c>
      <c r="M35" s="460">
        <v>43015</v>
      </c>
      <c r="N35" s="458"/>
      <c r="O35" s="402"/>
    </row>
    <row r="36" spans="1:20" s="403" customFormat="1" ht="40.5" customHeight="1" x14ac:dyDescent="0.25">
      <c r="A36" s="404">
        <v>34</v>
      </c>
      <c r="B36" s="464" t="s">
        <v>1706</v>
      </c>
      <c r="C36" s="469">
        <v>36201</v>
      </c>
      <c r="D36" s="458" t="s">
        <v>1641</v>
      </c>
      <c r="E36" s="458" t="s">
        <v>1707</v>
      </c>
      <c r="F36" s="456" t="s">
        <v>1708</v>
      </c>
      <c r="G36" s="457">
        <v>42692</v>
      </c>
      <c r="H36" s="457">
        <v>42693</v>
      </c>
      <c r="I36" s="457">
        <v>42692</v>
      </c>
      <c r="J36" s="460">
        <v>42804</v>
      </c>
      <c r="K36" s="458" t="s">
        <v>1771</v>
      </c>
      <c r="L36" s="460">
        <v>42823</v>
      </c>
      <c r="M36" s="460">
        <v>43149</v>
      </c>
      <c r="N36" s="458"/>
      <c r="O36" s="402"/>
    </row>
    <row r="37" spans="1:20" s="403" customFormat="1" ht="107.25" customHeight="1" x14ac:dyDescent="0.25">
      <c r="A37" s="404">
        <v>35</v>
      </c>
      <c r="B37" s="464" t="s">
        <v>1725</v>
      </c>
      <c r="C37" s="457">
        <v>36419</v>
      </c>
      <c r="D37" s="458" t="s">
        <v>1726</v>
      </c>
      <c r="E37" s="458" t="s">
        <v>1603</v>
      </c>
      <c r="F37" s="456" t="s">
        <v>1727</v>
      </c>
      <c r="G37" s="457">
        <v>42560</v>
      </c>
      <c r="H37" s="457">
        <v>42565</v>
      </c>
      <c r="I37" s="457">
        <v>42712</v>
      </c>
      <c r="J37" s="465">
        <v>42702</v>
      </c>
      <c r="K37" s="462" t="s">
        <v>1735</v>
      </c>
      <c r="L37" s="465"/>
      <c r="M37" s="465">
        <v>44478</v>
      </c>
      <c r="N37" s="462"/>
      <c r="O37" s="402"/>
    </row>
    <row r="38" spans="1:20" s="426" customFormat="1" ht="86.25" customHeight="1" x14ac:dyDescent="0.2">
      <c r="A38" s="404">
        <v>36</v>
      </c>
      <c r="B38" s="464" t="s">
        <v>1743</v>
      </c>
      <c r="C38" s="457">
        <v>36791</v>
      </c>
      <c r="D38" s="458" t="s">
        <v>1744</v>
      </c>
      <c r="E38" s="458" t="s">
        <v>1745</v>
      </c>
      <c r="F38" s="488" t="s">
        <v>1768</v>
      </c>
      <c r="G38" s="457">
        <v>42771</v>
      </c>
      <c r="H38" s="457">
        <v>42772</v>
      </c>
      <c r="I38" s="457">
        <v>42771</v>
      </c>
      <c r="J38" s="465">
        <v>42882</v>
      </c>
      <c r="K38" s="462" t="s">
        <v>1661</v>
      </c>
      <c r="L38" s="465">
        <v>42905</v>
      </c>
      <c r="M38" s="465">
        <v>42951</v>
      </c>
      <c r="N38" s="462"/>
      <c r="O38" s="420"/>
      <c r="P38" s="420"/>
      <c r="Q38" s="420"/>
      <c r="R38" s="420"/>
      <c r="S38" s="420"/>
      <c r="T38" s="403"/>
    </row>
    <row r="39" spans="1:20" s="426" customFormat="1" ht="50.25" customHeight="1" x14ac:dyDescent="0.2">
      <c r="A39" s="404">
        <v>37</v>
      </c>
      <c r="B39" s="464" t="s">
        <v>1664</v>
      </c>
      <c r="C39" s="457">
        <v>36332</v>
      </c>
      <c r="D39" s="458" t="s">
        <v>1665</v>
      </c>
      <c r="E39" s="458" t="s">
        <v>1604</v>
      </c>
      <c r="F39" s="456" t="s">
        <v>1666</v>
      </c>
      <c r="G39" s="457">
        <v>42542</v>
      </c>
      <c r="H39" s="457">
        <v>41635</v>
      </c>
      <c r="I39" s="457">
        <v>42542</v>
      </c>
      <c r="J39" s="465">
        <v>41913</v>
      </c>
      <c r="K39" s="462" t="s">
        <v>1667</v>
      </c>
      <c r="L39" s="465"/>
      <c r="M39" s="465">
        <v>43273</v>
      </c>
      <c r="N39" s="462"/>
      <c r="O39" s="420"/>
      <c r="P39" s="420"/>
      <c r="Q39" s="420"/>
      <c r="R39" s="420"/>
      <c r="S39" s="420"/>
      <c r="T39" s="403"/>
    </row>
    <row r="40" spans="1:20" s="411" customFormat="1" ht="47.25" customHeight="1" x14ac:dyDescent="0.25">
      <c r="A40" s="404">
        <v>38</v>
      </c>
      <c r="B40" s="464" t="s">
        <v>1717</v>
      </c>
      <c r="C40" s="457">
        <v>35854</v>
      </c>
      <c r="D40" s="458" t="s">
        <v>1718</v>
      </c>
      <c r="E40" s="458" t="s">
        <v>1700</v>
      </c>
      <c r="F40" s="456" t="s">
        <v>1719</v>
      </c>
      <c r="G40" s="457">
        <v>42702</v>
      </c>
      <c r="H40" s="457">
        <v>42706</v>
      </c>
      <c r="I40" s="457">
        <v>42702</v>
      </c>
      <c r="J40" s="465">
        <v>42793</v>
      </c>
      <c r="K40" s="489" t="s">
        <v>1668</v>
      </c>
      <c r="L40" s="465" t="s">
        <v>1772</v>
      </c>
      <c r="M40" s="465">
        <v>43024</v>
      </c>
      <c r="N40" s="462"/>
      <c r="O40" s="402"/>
      <c r="P40" s="403"/>
      <c r="Q40" s="403"/>
      <c r="R40" s="403"/>
      <c r="S40" s="403"/>
      <c r="T40" s="403"/>
    </row>
    <row r="41" spans="1:20" s="411" customFormat="1" ht="69" customHeight="1" x14ac:dyDescent="0.25">
      <c r="A41" s="404">
        <v>39</v>
      </c>
      <c r="B41" s="464" t="s">
        <v>1654</v>
      </c>
      <c r="C41" s="469">
        <v>37050</v>
      </c>
      <c r="D41" s="458" t="s">
        <v>1439</v>
      </c>
      <c r="E41" s="458" t="s">
        <v>1657</v>
      </c>
      <c r="F41" s="456" t="s">
        <v>1655</v>
      </c>
      <c r="G41" s="457">
        <v>42546</v>
      </c>
      <c r="H41" s="457">
        <v>42552</v>
      </c>
      <c r="I41" s="460">
        <v>42547</v>
      </c>
      <c r="J41" s="460">
        <v>42698</v>
      </c>
      <c r="K41" s="489" t="s">
        <v>1710</v>
      </c>
      <c r="L41" s="460">
        <v>42774</v>
      </c>
      <c r="M41" s="460">
        <v>44372</v>
      </c>
      <c r="N41" s="458" t="s">
        <v>1652</v>
      </c>
      <c r="O41" s="401"/>
      <c r="P41" s="218"/>
      <c r="Q41" s="218"/>
      <c r="R41" s="218"/>
      <c r="S41" s="218"/>
      <c r="T41" s="403"/>
    </row>
    <row r="42" spans="1:20" s="411" customFormat="1" ht="69" customHeight="1" x14ac:dyDescent="0.25">
      <c r="A42" s="404">
        <v>40</v>
      </c>
      <c r="B42" s="464" t="s">
        <v>1680</v>
      </c>
      <c r="C42" s="469">
        <v>34941</v>
      </c>
      <c r="D42" s="458" t="s">
        <v>1681</v>
      </c>
      <c r="E42" s="458" t="s">
        <v>1602</v>
      </c>
      <c r="F42" s="456" t="s">
        <v>1682</v>
      </c>
      <c r="G42" s="457">
        <v>42639</v>
      </c>
      <c r="H42" s="457">
        <v>42643</v>
      </c>
      <c r="I42" s="457">
        <v>42639</v>
      </c>
      <c r="J42" s="460">
        <v>42760</v>
      </c>
      <c r="K42" s="489" t="s">
        <v>1668</v>
      </c>
      <c r="L42" s="460"/>
      <c r="M42" s="460">
        <v>42960</v>
      </c>
      <c r="N42" s="458"/>
      <c r="O42" s="401"/>
      <c r="P42" s="218"/>
      <c r="Q42" s="218"/>
      <c r="R42" s="218"/>
      <c r="S42" s="218"/>
      <c r="T42" s="403"/>
    </row>
    <row r="43" spans="1:20" s="403" customFormat="1" ht="87.75" customHeight="1" x14ac:dyDescent="0.25">
      <c r="A43" s="404">
        <v>41</v>
      </c>
      <c r="B43" s="464" t="s">
        <v>1774</v>
      </c>
      <c r="C43" s="469" t="s">
        <v>1653</v>
      </c>
      <c r="D43" s="458" t="s">
        <v>1775</v>
      </c>
      <c r="E43" s="458" t="s">
        <v>1715</v>
      </c>
      <c r="F43" s="456" t="s">
        <v>1776</v>
      </c>
      <c r="G43" s="457">
        <v>42818</v>
      </c>
      <c r="H43" s="457">
        <v>42820</v>
      </c>
      <c r="I43" s="457">
        <v>42818</v>
      </c>
      <c r="J43" s="460">
        <v>43063</v>
      </c>
      <c r="K43" s="489" t="s">
        <v>1812</v>
      </c>
      <c r="L43" s="460">
        <v>42891</v>
      </c>
      <c r="M43" s="460"/>
      <c r="N43" s="458"/>
      <c r="O43" s="429"/>
      <c r="P43" s="424"/>
      <c r="Q43" s="424"/>
      <c r="R43" s="424"/>
      <c r="S43" s="424"/>
      <c r="T43" s="424"/>
    </row>
    <row r="44" spans="1:20" s="403" customFormat="1" ht="87.75" customHeight="1" x14ac:dyDescent="0.25">
      <c r="A44" s="404">
        <v>42</v>
      </c>
      <c r="B44" s="464" t="s">
        <v>1385</v>
      </c>
      <c r="C44" s="460">
        <v>35978</v>
      </c>
      <c r="D44" s="458" t="s">
        <v>1397</v>
      </c>
      <c r="E44" s="458" t="s">
        <v>1618</v>
      </c>
      <c r="F44" s="456" t="s">
        <v>1597</v>
      </c>
      <c r="G44" s="457">
        <v>42351</v>
      </c>
      <c r="H44" s="457" t="s">
        <v>1589</v>
      </c>
      <c r="I44" s="460">
        <v>42351</v>
      </c>
      <c r="J44" s="465" t="s">
        <v>1607</v>
      </c>
      <c r="K44" s="462" t="s">
        <v>1608</v>
      </c>
      <c r="L44" s="465" t="s">
        <v>1617</v>
      </c>
      <c r="M44" s="465" t="s">
        <v>1616</v>
      </c>
      <c r="N44" s="462"/>
      <c r="O44" s="429"/>
      <c r="P44" s="424"/>
      <c r="Q44" s="424"/>
      <c r="R44" s="424"/>
      <c r="S44" s="424"/>
      <c r="T44" s="424"/>
    </row>
    <row r="45" spans="1:20" s="403" customFormat="1" ht="59.45" customHeight="1" x14ac:dyDescent="0.25">
      <c r="A45" s="404">
        <v>43</v>
      </c>
      <c r="B45" s="464" t="s">
        <v>1750</v>
      </c>
      <c r="C45" s="460">
        <v>36166</v>
      </c>
      <c r="D45" s="458" t="s">
        <v>1751</v>
      </c>
      <c r="E45" s="458" t="s">
        <v>1571</v>
      </c>
      <c r="F45" s="456" t="s">
        <v>1764</v>
      </c>
      <c r="G45" s="457">
        <v>42775</v>
      </c>
      <c r="H45" s="457">
        <v>42341</v>
      </c>
      <c r="I45" s="457">
        <v>42775</v>
      </c>
      <c r="J45" s="465">
        <v>42871</v>
      </c>
      <c r="K45" s="462" t="s">
        <v>1705</v>
      </c>
      <c r="L45" s="465">
        <v>42888</v>
      </c>
      <c r="M45" s="465">
        <v>42923</v>
      </c>
      <c r="N45" s="462"/>
      <c r="O45" s="402"/>
    </row>
    <row r="46" spans="1:20" s="403" customFormat="1" ht="53.25" customHeight="1" x14ac:dyDescent="0.25">
      <c r="A46" s="404">
        <v>44</v>
      </c>
      <c r="B46" s="464" t="s">
        <v>1662</v>
      </c>
      <c r="C46" s="457">
        <v>35060</v>
      </c>
      <c r="D46" s="458" t="s">
        <v>1651</v>
      </c>
      <c r="E46" s="458" t="s">
        <v>1601</v>
      </c>
      <c r="F46" s="456" t="s">
        <v>1663</v>
      </c>
      <c r="G46" s="461">
        <v>42553</v>
      </c>
      <c r="H46" s="461">
        <v>42559</v>
      </c>
      <c r="I46" s="460">
        <v>42564</v>
      </c>
      <c r="J46" s="465">
        <v>42872</v>
      </c>
      <c r="K46" s="462" t="s">
        <v>1793</v>
      </c>
      <c r="L46" s="465"/>
      <c r="M46" s="465">
        <v>44791</v>
      </c>
      <c r="N46" s="462" t="s">
        <v>1808</v>
      </c>
      <c r="O46" s="402"/>
    </row>
    <row r="47" spans="1:20" s="403" customFormat="1" ht="46.5" customHeight="1" x14ac:dyDescent="0.25">
      <c r="A47" s="404">
        <v>45</v>
      </c>
      <c r="B47" s="464" t="s">
        <v>1626</v>
      </c>
      <c r="C47" s="457">
        <v>35959</v>
      </c>
      <c r="D47" s="458" t="s">
        <v>1627</v>
      </c>
      <c r="E47" s="458" t="s">
        <v>1603</v>
      </c>
      <c r="F47" s="456" t="s">
        <v>1630</v>
      </c>
      <c r="G47" s="461">
        <v>42346</v>
      </c>
      <c r="H47" s="461">
        <v>42349</v>
      </c>
      <c r="I47" s="460">
        <v>42488</v>
      </c>
      <c r="J47" s="465">
        <v>42486</v>
      </c>
      <c r="K47" s="462" t="s">
        <v>1629</v>
      </c>
      <c r="L47" s="465">
        <v>42752</v>
      </c>
      <c r="M47" s="465">
        <v>44903</v>
      </c>
      <c r="N47" s="462" t="s">
        <v>1239</v>
      </c>
      <c r="O47" s="414"/>
      <c r="P47" s="417"/>
      <c r="Q47" s="417"/>
      <c r="T47" s="411"/>
    </row>
    <row r="48" spans="1:20" s="411" customFormat="1" ht="41.25" customHeight="1" x14ac:dyDescent="0.2">
      <c r="A48" s="404">
        <v>46</v>
      </c>
      <c r="B48" s="464" t="s">
        <v>1777</v>
      </c>
      <c r="C48" s="457">
        <v>36144</v>
      </c>
      <c r="D48" s="458" t="s">
        <v>582</v>
      </c>
      <c r="E48" s="458" t="s">
        <v>1570</v>
      </c>
      <c r="F48" s="456" t="s">
        <v>1591</v>
      </c>
      <c r="G48" s="457">
        <v>41900</v>
      </c>
      <c r="H48" s="458" t="s">
        <v>1592</v>
      </c>
      <c r="I48" s="460">
        <v>42076</v>
      </c>
      <c r="J48" s="465">
        <v>41989</v>
      </c>
      <c r="K48" s="462" t="s">
        <v>746</v>
      </c>
      <c r="L48" s="465">
        <v>42017</v>
      </c>
      <c r="M48" s="465">
        <v>44092</v>
      </c>
      <c r="N48" s="462"/>
      <c r="O48" s="421"/>
      <c r="P48" s="422"/>
      <c r="Q48" s="422"/>
      <c r="R48" s="422"/>
      <c r="S48" s="422"/>
      <c r="T48" s="403"/>
    </row>
    <row r="49" spans="1:20" s="403" customFormat="1" ht="48" customHeight="1" x14ac:dyDescent="0.25">
      <c r="A49" s="404">
        <v>47</v>
      </c>
      <c r="B49" s="464" t="s">
        <v>782</v>
      </c>
      <c r="C49" s="469">
        <v>36418</v>
      </c>
      <c r="D49" s="458" t="s">
        <v>818</v>
      </c>
      <c r="E49" s="458" t="s">
        <v>1576</v>
      </c>
      <c r="F49" s="456" t="s">
        <v>1583</v>
      </c>
      <c r="G49" s="457">
        <v>42078</v>
      </c>
      <c r="H49" s="457">
        <v>42088</v>
      </c>
      <c r="I49" s="460">
        <v>42117</v>
      </c>
      <c r="J49" s="465">
        <v>42391</v>
      </c>
      <c r="K49" s="471" t="s">
        <v>316</v>
      </c>
      <c r="L49" s="465">
        <v>42664</v>
      </c>
      <c r="M49" s="465">
        <v>44638</v>
      </c>
      <c r="N49" s="458" t="s">
        <v>1689</v>
      </c>
      <c r="O49" s="402"/>
    </row>
    <row r="50" spans="1:20" s="403" customFormat="1" ht="54" customHeight="1" x14ac:dyDescent="0.25">
      <c r="A50" s="404">
        <v>48</v>
      </c>
      <c r="B50" s="464" t="s">
        <v>685</v>
      </c>
      <c r="C50" s="469">
        <v>34980</v>
      </c>
      <c r="D50" s="458" t="s">
        <v>374</v>
      </c>
      <c r="E50" s="458" t="s">
        <v>1571</v>
      </c>
      <c r="F50" s="456" t="s">
        <v>1582</v>
      </c>
      <c r="G50" s="457">
        <v>41301</v>
      </c>
      <c r="H50" s="457">
        <v>41320</v>
      </c>
      <c r="I50" s="460">
        <v>41332</v>
      </c>
      <c r="J50" s="460">
        <v>41424</v>
      </c>
      <c r="K50" s="489" t="s">
        <v>1710</v>
      </c>
      <c r="L50" s="460">
        <v>42865</v>
      </c>
      <c r="M50" s="460">
        <v>43128</v>
      </c>
      <c r="N50" s="479" t="s">
        <v>1763</v>
      </c>
      <c r="O50" s="414"/>
    </row>
    <row r="51" spans="1:20" s="403" customFormat="1" ht="57.75" customHeight="1" x14ac:dyDescent="0.25">
      <c r="A51" s="404">
        <v>49</v>
      </c>
      <c r="B51" s="464" t="s">
        <v>879</v>
      </c>
      <c r="C51" s="469">
        <v>36172</v>
      </c>
      <c r="D51" s="458" t="s">
        <v>1720</v>
      </c>
      <c r="E51" s="490" t="s">
        <v>1721</v>
      </c>
      <c r="F51" s="456" t="s">
        <v>1722</v>
      </c>
      <c r="G51" s="457">
        <v>42710</v>
      </c>
      <c r="H51" s="461">
        <v>42710</v>
      </c>
      <c r="I51" s="457">
        <v>42710</v>
      </c>
      <c r="J51" s="460">
        <v>42830</v>
      </c>
      <c r="K51" s="458" t="s">
        <v>1792</v>
      </c>
      <c r="L51" s="460">
        <v>42857</v>
      </c>
      <c r="M51" s="460">
        <v>43395</v>
      </c>
      <c r="N51" s="458"/>
      <c r="O51" s="402"/>
    </row>
    <row r="52" spans="1:20" s="412" customFormat="1" ht="52.5" customHeight="1" x14ac:dyDescent="0.25">
      <c r="A52" s="404">
        <v>50</v>
      </c>
      <c r="B52" s="464" t="s">
        <v>1672</v>
      </c>
      <c r="C52" s="457">
        <v>36052</v>
      </c>
      <c r="D52" s="458" t="s">
        <v>1465</v>
      </c>
      <c r="E52" s="458" t="s">
        <v>1656</v>
      </c>
      <c r="F52" s="456" t="s">
        <v>1673</v>
      </c>
      <c r="G52" s="457">
        <v>42616</v>
      </c>
      <c r="H52" s="457">
        <v>42618</v>
      </c>
      <c r="I52" s="460">
        <v>42622</v>
      </c>
      <c r="J52" s="465">
        <v>42769</v>
      </c>
      <c r="K52" s="462" t="s">
        <v>1710</v>
      </c>
      <c r="L52" s="465">
        <v>42817</v>
      </c>
      <c r="M52" s="465">
        <v>44442</v>
      </c>
      <c r="N52" s="462"/>
      <c r="O52" s="402"/>
      <c r="P52" s="403"/>
      <c r="Q52" s="403"/>
      <c r="R52" s="403"/>
      <c r="S52" s="403"/>
    </row>
    <row r="53" spans="1:20" s="412" customFormat="1" ht="47.25" customHeight="1" x14ac:dyDescent="0.25">
      <c r="A53" s="404">
        <v>51</v>
      </c>
      <c r="B53" s="491" t="s">
        <v>1784</v>
      </c>
      <c r="C53" s="492">
        <v>35759</v>
      </c>
      <c r="D53" s="493" t="s">
        <v>1785</v>
      </c>
      <c r="E53" s="493" t="s">
        <v>1688</v>
      </c>
      <c r="F53" s="494" t="s">
        <v>1786</v>
      </c>
      <c r="G53" s="492">
        <v>42850</v>
      </c>
      <c r="H53" s="492">
        <v>42149</v>
      </c>
      <c r="I53" s="492">
        <v>42850</v>
      </c>
      <c r="J53" s="495">
        <v>42194</v>
      </c>
      <c r="K53" s="462" t="s">
        <v>1787</v>
      </c>
      <c r="L53" s="495"/>
      <c r="M53" s="495">
        <v>43164</v>
      </c>
      <c r="N53" s="458" t="s">
        <v>1635</v>
      </c>
      <c r="O53" s="402"/>
      <c r="P53" s="403"/>
      <c r="Q53" s="403"/>
      <c r="R53" s="403"/>
      <c r="S53" s="403"/>
      <c r="T53" s="403"/>
    </row>
    <row r="54" spans="1:20" s="403" customFormat="1" ht="48" customHeight="1" x14ac:dyDescent="0.25">
      <c r="A54" s="404">
        <v>52</v>
      </c>
      <c r="B54" s="456" t="s">
        <v>1498</v>
      </c>
      <c r="C54" s="457">
        <v>36195</v>
      </c>
      <c r="D54" s="458" t="s">
        <v>1522</v>
      </c>
      <c r="E54" s="458" t="s">
        <v>1574</v>
      </c>
      <c r="F54" s="458" t="s">
        <v>442</v>
      </c>
      <c r="G54" s="457">
        <v>42400</v>
      </c>
      <c r="H54" s="457">
        <v>42405</v>
      </c>
      <c r="I54" s="460">
        <v>42400</v>
      </c>
      <c r="J54" s="461">
        <v>42503</v>
      </c>
      <c r="K54" s="462" t="s">
        <v>1814</v>
      </c>
      <c r="L54" s="461">
        <v>42661</v>
      </c>
      <c r="M54" s="461">
        <v>43539</v>
      </c>
      <c r="N54" s="458" t="s">
        <v>1813</v>
      </c>
      <c r="O54" s="402"/>
    </row>
    <row r="55" spans="1:20" s="403" customFormat="1" ht="48.75" customHeight="1" x14ac:dyDescent="0.2">
      <c r="A55" s="404">
        <v>53</v>
      </c>
      <c r="B55" s="456" t="s">
        <v>1674</v>
      </c>
      <c r="C55" s="457">
        <v>36448</v>
      </c>
      <c r="D55" s="458" t="s">
        <v>1675</v>
      </c>
      <c r="E55" s="458" t="s">
        <v>1658</v>
      </c>
      <c r="F55" s="456" t="s">
        <v>1676</v>
      </c>
      <c r="G55" s="457">
        <v>42633</v>
      </c>
      <c r="H55" s="457">
        <v>41846</v>
      </c>
      <c r="I55" s="457">
        <v>42633</v>
      </c>
      <c r="J55" s="461">
        <v>41989</v>
      </c>
      <c r="K55" s="462" t="s">
        <v>1690</v>
      </c>
      <c r="L55" s="457">
        <v>42151</v>
      </c>
      <c r="M55" s="461">
        <v>43213</v>
      </c>
      <c r="N55" s="458" t="s">
        <v>1635</v>
      </c>
      <c r="O55" s="421"/>
      <c r="P55" s="422"/>
      <c r="Q55" s="422"/>
      <c r="R55" s="422"/>
      <c r="S55" s="422"/>
    </row>
    <row r="56" spans="1:20" s="403" customFormat="1" ht="48.75" customHeight="1" x14ac:dyDescent="0.2">
      <c r="A56" s="404">
        <v>54</v>
      </c>
      <c r="B56" s="464" t="s">
        <v>513</v>
      </c>
      <c r="C56" s="457">
        <v>34129</v>
      </c>
      <c r="D56" s="458" t="s">
        <v>519</v>
      </c>
      <c r="E56" s="458" t="s">
        <v>1604</v>
      </c>
      <c r="F56" s="456" t="s">
        <v>1593</v>
      </c>
      <c r="G56" s="457">
        <v>41787</v>
      </c>
      <c r="H56" s="457">
        <v>41823</v>
      </c>
      <c r="I56" s="457">
        <v>41832</v>
      </c>
      <c r="J56" s="465">
        <v>41983</v>
      </c>
      <c r="K56" s="462" t="s">
        <v>1736</v>
      </c>
      <c r="L56" s="465">
        <v>42374</v>
      </c>
      <c r="M56" s="465">
        <v>43387</v>
      </c>
      <c r="N56" s="462"/>
      <c r="O56" s="421"/>
      <c r="P56" s="422"/>
      <c r="Q56" s="422"/>
      <c r="R56" s="422"/>
      <c r="S56" s="422"/>
    </row>
    <row r="57" spans="1:20" s="403" customFormat="1" ht="131.25" customHeight="1" x14ac:dyDescent="0.25">
      <c r="A57" s="404">
        <v>55</v>
      </c>
      <c r="B57" s="464" t="s">
        <v>1723</v>
      </c>
      <c r="C57" s="457">
        <v>36765</v>
      </c>
      <c r="D57" s="458" t="s">
        <v>1724</v>
      </c>
      <c r="E57" s="458" t="s">
        <v>1700</v>
      </c>
      <c r="F57" s="456" t="s">
        <v>1670</v>
      </c>
      <c r="G57" s="457">
        <v>42706</v>
      </c>
      <c r="H57" s="457">
        <v>42712</v>
      </c>
      <c r="I57" s="457">
        <v>42706</v>
      </c>
      <c r="J57" s="465">
        <v>42800</v>
      </c>
      <c r="K57" s="462" t="s">
        <v>1668</v>
      </c>
      <c r="L57" s="465">
        <v>42817</v>
      </c>
      <c r="M57" s="465">
        <v>43028</v>
      </c>
      <c r="N57" s="462"/>
      <c r="O57" s="402"/>
    </row>
    <row r="58" spans="1:20" s="403" customFormat="1" ht="118.5" customHeight="1" x14ac:dyDescent="0.2">
      <c r="A58" s="404">
        <v>56</v>
      </c>
      <c r="B58" s="464" t="s">
        <v>1609</v>
      </c>
      <c r="C58" s="457">
        <v>36083</v>
      </c>
      <c r="D58" s="458" t="s">
        <v>910</v>
      </c>
      <c r="E58" s="458" t="s">
        <v>1603</v>
      </c>
      <c r="F58" s="456" t="s">
        <v>1610</v>
      </c>
      <c r="G58" s="457">
        <v>42300</v>
      </c>
      <c r="H58" s="457">
        <v>42303</v>
      </c>
      <c r="I58" s="457">
        <v>42461</v>
      </c>
      <c r="J58" s="465">
        <v>42457</v>
      </c>
      <c r="K58" s="462" t="s">
        <v>1811</v>
      </c>
      <c r="L58" s="465">
        <v>42674</v>
      </c>
      <c r="M58" s="465">
        <v>42987</v>
      </c>
      <c r="N58" s="462" t="s">
        <v>1810</v>
      </c>
      <c r="O58" s="402"/>
      <c r="R58" s="417"/>
      <c r="S58" s="417"/>
      <c r="T58" s="422"/>
    </row>
    <row r="59" spans="1:20" s="422" customFormat="1" ht="53.25" customHeight="1" x14ac:dyDescent="0.2">
      <c r="A59" s="404">
        <v>57</v>
      </c>
      <c r="B59" s="464" t="s">
        <v>1643</v>
      </c>
      <c r="C59" s="496">
        <v>36825</v>
      </c>
      <c r="D59" s="466" t="s">
        <v>1642</v>
      </c>
      <c r="E59" s="466" t="s">
        <v>1602</v>
      </c>
      <c r="F59" s="456" t="s">
        <v>1644</v>
      </c>
      <c r="G59" s="496">
        <v>42376</v>
      </c>
      <c r="H59" s="496">
        <v>42382</v>
      </c>
      <c r="I59" s="497">
        <v>42532</v>
      </c>
      <c r="J59" s="498">
        <v>42619</v>
      </c>
      <c r="K59" s="499" t="s">
        <v>1671</v>
      </c>
      <c r="L59" s="498">
        <v>42661</v>
      </c>
      <c r="M59" s="498">
        <v>42921</v>
      </c>
      <c r="N59" s="462" t="s">
        <v>1645</v>
      </c>
      <c r="O59" s="413"/>
      <c r="P59" s="410"/>
      <c r="Q59" s="410"/>
      <c r="R59" s="410"/>
      <c r="S59" s="410"/>
      <c r="T59" s="410"/>
    </row>
    <row r="60" spans="1:20" s="422" customFormat="1" ht="37.5" customHeight="1" x14ac:dyDescent="0.2">
      <c r="A60" s="404">
        <v>58</v>
      </c>
      <c r="B60" s="464" t="s">
        <v>1600</v>
      </c>
      <c r="C60" s="500">
        <v>34627</v>
      </c>
      <c r="D60" s="466" t="s">
        <v>434</v>
      </c>
      <c r="E60" s="466" t="s">
        <v>1571</v>
      </c>
      <c r="F60" s="456" t="s">
        <v>1590</v>
      </c>
      <c r="G60" s="496">
        <v>41035</v>
      </c>
      <c r="H60" s="496">
        <v>41038</v>
      </c>
      <c r="I60" s="497">
        <v>41043</v>
      </c>
      <c r="J60" s="497">
        <v>41101</v>
      </c>
      <c r="K60" s="501" t="s">
        <v>1648</v>
      </c>
      <c r="L60" s="497">
        <v>41260</v>
      </c>
      <c r="M60" s="497">
        <v>43590</v>
      </c>
      <c r="N60" s="502"/>
      <c r="O60" s="401"/>
      <c r="P60" s="218"/>
      <c r="Q60" s="218"/>
      <c r="R60" s="218"/>
      <c r="S60" s="218"/>
    </row>
    <row r="61" spans="1:20" ht="48" customHeight="1" x14ac:dyDescent="0.25">
      <c r="A61" s="404">
        <v>59</v>
      </c>
      <c r="B61" s="456" t="s">
        <v>1613</v>
      </c>
      <c r="C61" s="503">
        <v>36000</v>
      </c>
      <c r="D61" s="466" t="s">
        <v>1614</v>
      </c>
      <c r="E61" s="466" t="s">
        <v>1601</v>
      </c>
      <c r="F61" s="456" t="s">
        <v>1615</v>
      </c>
      <c r="G61" s="503">
        <v>42467</v>
      </c>
      <c r="H61" s="503">
        <v>42473</v>
      </c>
      <c r="I61" s="503">
        <v>42467</v>
      </c>
      <c r="J61" s="503">
        <v>42534</v>
      </c>
      <c r="K61" s="466" t="s">
        <v>1762</v>
      </c>
      <c r="L61" s="503">
        <v>42753</v>
      </c>
      <c r="M61" s="503">
        <v>42913</v>
      </c>
      <c r="N61" s="458" t="s">
        <v>1817</v>
      </c>
    </row>
    <row r="62" spans="1:20" ht="27" customHeight="1" x14ac:dyDescent="0.25">
      <c r="A62" s="97">
        <v>60</v>
      </c>
      <c r="B62" s="504" t="s">
        <v>1756</v>
      </c>
      <c r="C62" s="505">
        <v>36731</v>
      </c>
      <c r="D62" s="506" t="s">
        <v>1757</v>
      </c>
      <c r="E62" s="490" t="s">
        <v>1818</v>
      </c>
      <c r="F62" s="504" t="s">
        <v>1758</v>
      </c>
      <c r="G62" s="505">
        <v>42781</v>
      </c>
      <c r="H62" s="505">
        <v>42782</v>
      </c>
      <c r="I62" s="505">
        <v>42781</v>
      </c>
      <c r="J62" s="507">
        <v>42888</v>
      </c>
      <c r="K62" s="506" t="s">
        <v>463</v>
      </c>
      <c r="L62" s="507">
        <v>42905</v>
      </c>
      <c r="M62" s="507">
        <v>43114</v>
      </c>
      <c r="N62" s="506"/>
    </row>
  </sheetData>
  <autoFilter ref="A2:N61" xr:uid="{00000000-0009-0000-0000-000005000000}"/>
  <mergeCells count="1">
    <mergeCell ref="A1:N1"/>
  </mergeCells>
  <pageMargins left="9.375E-2" right="6.25E-2" top="0.75" bottom="0.75" header="0.3" footer="0.3"/>
  <pageSetup paperSize="5" scale="75" orientation="landscape" r:id="rId1"/>
  <headerFooter>
    <oddHeader>&amp;C&amp;16INSTITUTO  DE TRATAMIENTO Y DE APLICACIÒN DE MEDIDAS PARA ADOLESCENTES</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13"/>
  <sheetViews>
    <sheetView workbookViewId="0">
      <pane ySplit="1" topLeftCell="A8" activePane="bottomLeft" state="frozen"/>
      <selection pane="bottomLeft" activeCell="J3" sqref="J3"/>
    </sheetView>
  </sheetViews>
  <sheetFormatPr baseColWidth="10" defaultRowHeight="15" x14ac:dyDescent="0.25"/>
  <cols>
    <col min="1" max="1" width="5.7109375" customWidth="1"/>
    <col min="2" max="2" width="34.42578125" customWidth="1"/>
    <col min="6" max="6" width="33" customWidth="1"/>
  </cols>
  <sheetData>
    <row r="1" spans="1:20" s="152" customFormat="1" ht="33" customHeight="1" x14ac:dyDescent="0.25">
      <c r="A1" s="450" t="s">
        <v>0</v>
      </c>
      <c r="B1" s="451" t="s">
        <v>1</v>
      </c>
      <c r="C1" s="452" t="s">
        <v>14</v>
      </c>
      <c r="D1" s="453" t="s">
        <v>5</v>
      </c>
      <c r="E1" s="453" t="s">
        <v>6</v>
      </c>
      <c r="F1" s="454" t="s">
        <v>456</v>
      </c>
      <c r="G1" s="453" t="s">
        <v>1573</v>
      </c>
      <c r="H1" s="453" t="s">
        <v>1577</v>
      </c>
      <c r="I1" s="453" t="s">
        <v>4</v>
      </c>
      <c r="J1" s="453" t="s">
        <v>9</v>
      </c>
      <c r="K1" s="453" t="s">
        <v>1566</v>
      </c>
      <c r="L1" s="453" t="s">
        <v>1567</v>
      </c>
      <c r="M1" s="455" t="s">
        <v>1568</v>
      </c>
      <c r="N1" s="453" t="s">
        <v>11</v>
      </c>
      <c r="O1" s="377"/>
    </row>
    <row r="2" spans="1:20" s="6" customFormat="1" ht="41.25" customHeight="1" x14ac:dyDescent="0.25">
      <c r="A2" s="430">
        <v>1</v>
      </c>
      <c r="B2" s="431" t="s">
        <v>1704</v>
      </c>
      <c r="C2" s="432">
        <v>37078</v>
      </c>
      <c r="D2" s="430" t="s">
        <v>1702</v>
      </c>
      <c r="E2" s="430" t="s">
        <v>1697</v>
      </c>
      <c r="F2" s="433" t="s">
        <v>1703</v>
      </c>
      <c r="G2" s="432">
        <v>42685</v>
      </c>
      <c r="H2" s="432">
        <v>42686</v>
      </c>
      <c r="I2" s="432">
        <v>42685</v>
      </c>
      <c r="J2" s="434"/>
      <c r="K2" s="435"/>
      <c r="L2" s="434"/>
      <c r="M2" s="434"/>
      <c r="N2" s="435"/>
      <c r="O2" s="402"/>
    </row>
    <row r="3" spans="1:20" s="437" customFormat="1" ht="44.25" customHeight="1" x14ac:dyDescent="0.25">
      <c r="A3" s="430">
        <v>2</v>
      </c>
      <c r="B3" s="431" t="s">
        <v>1683</v>
      </c>
      <c r="C3" s="432">
        <v>36081</v>
      </c>
      <c r="D3" s="430" t="s">
        <v>1564</v>
      </c>
      <c r="E3" s="430" t="s">
        <v>1684</v>
      </c>
      <c r="F3" s="433" t="s">
        <v>1685</v>
      </c>
      <c r="G3" s="432">
        <v>42649</v>
      </c>
      <c r="H3" s="432">
        <v>42650</v>
      </c>
      <c r="I3" s="432">
        <v>42649</v>
      </c>
      <c r="J3" s="434"/>
      <c r="K3" s="435"/>
      <c r="L3" s="434"/>
      <c r="M3" s="434"/>
      <c r="N3" s="436"/>
      <c r="O3" s="402"/>
      <c r="P3" s="6"/>
      <c r="Q3" s="6"/>
      <c r="R3" s="6"/>
      <c r="S3" s="6"/>
      <c r="T3" s="6"/>
    </row>
    <row r="4" spans="1:20" s="437" customFormat="1" ht="58.5" customHeight="1" x14ac:dyDescent="0.25">
      <c r="A4" s="430">
        <v>3</v>
      </c>
      <c r="B4" s="431" t="s">
        <v>1677</v>
      </c>
      <c r="C4" s="438">
        <v>36160</v>
      </c>
      <c r="D4" s="430" t="s">
        <v>1479</v>
      </c>
      <c r="E4" s="430" t="s">
        <v>1678</v>
      </c>
      <c r="F4" s="436" t="s">
        <v>1679</v>
      </c>
      <c r="G4" s="432">
        <v>42635</v>
      </c>
      <c r="H4" s="439">
        <v>42637</v>
      </c>
      <c r="I4" s="432">
        <v>42635</v>
      </c>
      <c r="J4" s="440"/>
      <c r="K4" s="441"/>
      <c r="L4" s="440"/>
      <c r="M4" s="440"/>
      <c r="N4" s="430"/>
      <c r="O4" s="402"/>
      <c r="P4" s="6"/>
      <c r="Q4" s="6"/>
      <c r="R4" s="6"/>
      <c r="S4" s="6"/>
      <c r="T4" s="6"/>
    </row>
    <row r="5" spans="1:20" s="6" customFormat="1" ht="42.75" customHeight="1" x14ac:dyDescent="0.25">
      <c r="A5" s="430">
        <v>4</v>
      </c>
      <c r="B5" s="431" t="s">
        <v>1686</v>
      </c>
      <c r="C5" s="432">
        <v>36463</v>
      </c>
      <c r="D5" s="430" t="s">
        <v>1523</v>
      </c>
      <c r="E5" s="430" t="s">
        <v>1687</v>
      </c>
      <c r="F5" s="430" t="s">
        <v>442</v>
      </c>
      <c r="G5" s="432">
        <v>42659</v>
      </c>
      <c r="H5" s="432">
        <v>42661</v>
      </c>
      <c r="I5" s="432">
        <v>42659</v>
      </c>
      <c r="J5" s="434"/>
      <c r="K5" s="435"/>
      <c r="L5" s="434"/>
      <c r="M5" s="434"/>
      <c r="N5" s="435"/>
      <c r="O5" s="402"/>
    </row>
    <row r="6" spans="1:20" s="6" customFormat="1" ht="36.75" customHeight="1" x14ac:dyDescent="0.25">
      <c r="A6" s="430">
        <v>5</v>
      </c>
      <c r="B6" s="431" t="s">
        <v>1701</v>
      </c>
      <c r="C6" s="438">
        <v>37126</v>
      </c>
      <c r="D6" s="430" t="s">
        <v>1702</v>
      </c>
      <c r="E6" s="430" t="s">
        <v>1697</v>
      </c>
      <c r="F6" s="433" t="s">
        <v>1703</v>
      </c>
      <c r="G6" s="432">
        <v>42685</v>
      </c>
      <c r="H6" s="432">
        <v>42686</v>
      </c>
      <c r="I6" s="432">
        <v>42685</v>
      </c>
      <c r="J6" s="440"/>
      <c r="K6" s="430"/>
      <c r="L6" s="440"/>
      <c r="M6" s="440"/>
      <c r="N6" s="430"/>
      <c r="O6" s="402"/>
    </row>
    <row r="7" spans="1:20" s="6" customFormat="1" ht="48.75" customHeight="1" x14ac:dyDescent="0.25">
      <c r="A7" s="430">
        <v>6</v>
      </c>
      <c r="B7" s="431" t="s">
        <v>1706</v>
      </c>
      <c r="C7" s="438">
        <v>36201</v>
      </c>
      <c r="D7" s="430" t="s">
        <v>1641</v>
      </c>
      <c r="E7" s="430" t="s">
        <v>1707</v>
      </c>
      <c r="F7" s="433" t="s">
        <v>1708</v>
      </c>
      <c r="G7" s="432">
        <v>42692</v>
      </c>
      <c r="H7" s="432">
        <v>42693</v>
      </c>
      <c r="I7" s="432">
        <v>42692</v>
      </c>
      <c r="J7" s="440"/>
      <c r="K7" s="430"/>
      <c r="L7" s="440"/>
      <c r="M7" s="440"/>
      <c r="N7" s="430"/>
      <c r="O7" s="402"/>
    </row>
    <row r="8" spans="1:20" s="6" customFormat="1" ht="58.5" customHeight="1" x14ac:dyDescent="0.25">
      <c r="A8" s="430">
        <v>7</v>
      </c>
      <c r="B8" s="431" t="s">
        <v>1695</v>
      </c>
      <c r="C8" s="432">
        <v>36560</v>
      </c>
      <c r="D8" s="430" t="s">
        <v>1696</v>
      </c>
      <c r="E8" s="430" t="s">
        <v>1697</v>
      </c>
      <c r="F8" s="433" t="s">
        <v>1698</v>
      </c>
      <c r="G8" s="432">
        <v>42677</v>
      </c>
      <c r="H8" s="432">
        <v>42679</v>
      </c>
      <c r="I8" s="432">
        <v>42677</v>
      </c>
      <c r="J8" s="434"/>
      <c r="K8" s="435"/>
      <c r="L8" s="434"/>
      <c r="M8" s="434"/>
      <c r="N8" s="435"/>
      <c r="O8" s="402"/>
    </row>
    <row r="9" spans="1:20" s="6" customFormat="1" ht="87.75" customHeight="1" x14ac:dyDescent="0.25">
      <c r="A9" s="430">
        <v>8</v>
      </c>
      <c r="B9" s="431" t="s">
        <v>1691</v>
      </c>
      <c r="C9" s="438">
        <v>36175</v>
      </c>
      <c r="D9" s="430" t="s">
        <v>1692</v>
      </c>
      <c r="E9" s="430" t="s">
        <v>1693</v>
      </c>
      <c r="F9" s="436" t="s">
        <v>1694</v>
      </c>
      <c r="G9" s="432">
        <v>42672</v>
      </c>
      <c r="H9" s="432">
        <v>42673</v>
      </c>
      <c r="I9" s="432">
        <v>42672</v>
      </c>
      <c r="J9" s="440"/>
      <c r="K9" s="442"/>
      <c r="L9" s="440"/>
      <c r="M9" s="440"/>
      <c r="N9" s="443"/>
      <c r="O9" s="415"/>
    </row>
    <row r="10" spans="1:20" s="6" customFormat="1" ht="48" customHeight="1" x14ac:dyDescent="0.25">
      <c r="A10" s="430">
        <v>9</v>
      </c>
      <c r="B10" s="431" t="s">
        <v>1654</v>
      </c>
      <c r="C10" s="438">
        <v>37050</v>
      </c>
      <c r="D10" s="430" t="s">
        <v>1439</v>
      </c>
      <c r="E10" s="430" t="s">
        <v>1657</v>
      </c>
      <c r="F10" s="433" t="s">
        <v>1655</v>
      </c>
      <c r="G10" s="432">
        <v>42546</v>
      </c>
      <c r="H10" s="432">
        <v>42552</v>
      </c>
      <c r="I10" s="440">
        <v>42547</v>
      </c>
      <c r="J10" s="440">
        <v>42698</v>
      </c>
      <c r="K10" s="442" t="s">
        <v>1710</v>
      </c>
      <c r="L10" s="440"/>
      <c r="M10" s="440"/>
      <c r="N10" s="430"/>
      <c r="O10" s="402"/>
      <c r="T10" s="437"/>
    </row>
    <row r="11" spans="1:20" s="6" customFormat="1" ht="63" customHeight="1" x14ac:dyDescent="0.25">
      <c r="A11" s="430">
        <v>10</v>
      </c>
      <c r="B11" s="431" t="s">
        <v>1672</v>
      </c>
      <c r="C11" s="432">
        <v>36052</v>
      </c>
      <c r="D11" s="430" t="s">
        <v>1465</v>
      </c>
      <c r="E11" s="430" t="s">
        <v>1656</v>
      </c>
      <c r="F11" s="433" t="s">
        <v>1673</v>
      </c>
      <c r="G11" s="432">
        <v>42616</v>
      </c>
      <c r="H11" s="432">
        <v>42618</v>
      </c>
      <c r="I11" s="440">
        <v>42622</v>
      </c>
      <c r="J11" s="434"/>
      <c r="K11" s="435"/>
      <c r="L11" s="434"/>
      <c r="M11" s="434"/>
      <c r="N11" s="435"/>
      <c r="O11" s="402"/>
      <c r="T11" s="437"/>
    </row>
    <row r="12" spans="1:20" ht="60" x14ac:dyDescent="0.25">
      <c r="A12" s="430">
        <v>11</v>
      </c>
      <c r="B12" s="408" t="s">
        <v>1713</v>
      </c>
      <c r="C12" s="406">
        <v>36306</v>
      </c>
      <c r="D12" s="404" t="s">
        <v>1714</v>
      </c>
      <c r="E12" s="404" t="s">
        <v>1715</v>
      </c>
      <c r="F12" s="410" t="s">
        <v>1716</v>
      </c>
      <c r="G12" s="406">
        <v>42700</v>
      </c>
      <c r="H12" s="406">
        <v>42705</v>
      </c>
      <c r="I12" s="406">
        <v>42700</v>
      </c>
    </row>
    <row r="13" spans="1:20" ht="45" x14ac:dyDescent="0.25">
      <c r="A13" s="430">
        <v>12</v>
      </c>
      <c r="B13" s="408" t="s">
        <v>879</v>
      </c>
      <c r="C13" s="409">
        <v>36172</v>
      </c>
      <c r="D13" s="404" t="s">
        <v>1720</v>
      </c>
      <c r="E13" s="75" t="s">
        <v>1721</v>
      </c>
      <c r="F13" s="405" t="s">
        <v>1722</v>
      </c>
      <c r="G13" s="406">
        <v>42710</v>
      </c>
      <c r="H13" s="407">
        <v>42710</v>
      </c>
      <c r="I13" s="406">
        <v>42710</v>
      </c>
    </row>
  </sheetData>
  <sortState xmlns:xlrd2="http://schemas.microsoft.com/office/spreadsheetml/2017/richdata2" ref="A2:T11">
    <sortCondition ref="B2:B11"/>
  </sortState>
  <pageMargins left="0.7" right="0.7" top="0.75" bottom="0.75" header="0.3" footer="0.3"/>
  <pageSetup paperSize="12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10</vt:i4>
      </vt:variant>
    </vt:vector>
  </HeadingPairs>
  <TitlesOfParts>
    <vt:vector size="18" baseType="lpstr">
      <vt:lpstr>POBLACION INTERNAMIENTO</vt:lpstr>
      <vt:lpstr>TIEMPO LIBRE</vt:lpstr>
      <vt:lpstr>FEBRERO 2016</vt:lpstr>
      <vt:lpstr>DIVERSO PROCESO</vt:lpstr>
      <vt:lpstr>SENTENCIAS</vt:lpstr>
      <vt:lpstr>ORAL</vt:lpstr>
      <vt:lpstr>Hoja1</vt:lpstr>
      <vt:lpstr>Hoja2</vt:lpstr>
      <vt:lpstr>'DIVERSO PROCESO'!Área_de_impresión</vt:lpstr>
      <vt:lpstr>'FEBRERO 2016'!Área_de_impresión</vt:lpstr>
      <vt:lpstr>'POBLACION INTERNAMIENTO'!Área_de_impresión</vt:lpstr>
      <vt:lpstr>SENTENCIAS!Área_de_impresión</vt:lpstr>
      <vt:lpstr>'TIEMPO LIBRE'!Área_de_impresión</vt:lpstr>
      <vt:lpstr>'DIVERSO PROCESO'!Títulos_a_imprimir</vt:lpstr>
      <vt:lpstr>'FEBRERO 2016'!Títulos_a_imprimir</vt:lpstr>
      <vt:lpstr>'POBLACION INTERNAMIENTO'!Títulos_a_imprimir</vt:lpstr>
      <vt:lpstr>SENTENCIAS!Títulos_a_imprimir</vt:lpstr>
      <vt:lpstr>'TIEMPO LIBRE'!Títulos_a_imprimir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LUPITA</dc:creator>
  <cp:lastModifiedBy>Ivan Solis</cp:lastModifiedBy>
  <cp:lastPrinted>2025-09-24T16:01:38Z</cp:lastPrinted>
  <dcterms:created xsi:type="dcterms:W3CDTF">2014-03-03T18:58:28Z</dcterms:created>
  <dcterms:modified xsi:type="dcterms:W3CDTF">2026-04-16T19:07:04Z</dcterms:modified>
</cp:coreProperties>
</file>